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апрель" sheetId="7" r:id="rId1"/>
    <sheet name="май" sheetId="8" r:id="rId2"/>
    <sheet name="июнь" sheetId="9" r:id="rId3"/>
  </sheets>
  <calcPr calcId="125725"/>
</workbook>
</file>

<file path=xl/calcChain.xml><?xml version="1.0" encoding="utf-8"?>
<calcChain xmlns="http://schemas.openxmlformats.org/spreadsheetml/2006/main">
  <c r="L88" i="8"/>
  <c r="K88"/>
  <c r="L87"/>
  <c r="K87"/>
  <c r="L92" i="7"/>
  <c r="K92"/>
  <c r="K33" i="8"/>
  <c r="F33"/>
  <c r="L33" s="1"/>
  <c r="K32"/>
  <c r="F32"/>
  <c r="L32" s="1"/>
  <c r="K29" i="7"/>
  <c r="F29"/>
  <c r="L29" s="1"/>
  <c r="L28"/>
  <c r="K28"/>
</calcChain>
</file>

<file path=xl/sharedStrings.xml><?xml version="1.0" encoding="utf-8"?>
<sst xmlns="http://schemas.openxmlformats.org/spreadsheetml/2006/main" count="356" uniqueCount="217">
  <si>
    <t>к приказу ФАС России</t>
  </si>
  <si>
    <t>от 23.12.2011 № 893</t>
  </si>
  <si>
    <t>№ п/п</t>
  </si>
  <si>
    <t>Зона входа в газораспредели-тельную сеть</t>
  </si>
  <si>
    <t>Наименование газораспредели-тельной сети</t>
  </si>
  <si>
    <t>Суммарные объемы газа в соответствии с поступившими заявками,
млн. куб. м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</si>
  <si>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</si>
  <si>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</si>
  <si>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</si>
  <si>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Приложение 2г</t>
  </si>
  <si>
    <t>Информация о регистрации и ходе реализации заявок на подключение (подсоединение) к газораспределительным</t>
  </si>
  <si>
    <t>Количество поступивших заявок на подключение (подсоединение) к газораспредели-тельной сети, шт.</t>
  </si>
  <si>
    <t>Количество отклоненных заявок на подключение (подсоединение) к газораспредели-тельной сети, шт.</t>
  </si>
  <si>
    <t>Количество находящихся на рассмотрении заявок на подключение (подсоединение) к газораспредели-тельной сети, шт.</t>
  </si>
  <si>
    <t>Количество удовлетворенных заявок на подключение (подсоединение) к газораспредели-тельной сети, шт.</t>
  </si>
  <si>
    <t>Зона выхода из газораспределительной сети</t>
  </si>
  <si>
    <t>Сеть газораспределения Александровского района</t>
  </si>
  <si>
    <t>население</t>
  </si>
  <si>
    <t>сетям за апрель 2013г.</t>
  </si>
  <si>
    <t>сетям за май 2013г.</t>
  </si>
  <si>
    <t>сетям за июнь 2013г.</t>
  </si>
  <si>
    <t>ИП Окороков В. В., магазин, с. Александровское, ул. Калинина, 53.</t>
  </si>
  <si>
    <t>ГРС Александровская</t>
  </si>
  <si>
    <t>ГРС Александровская,                                                             ГРС Новоставропольская</t>
  </si>
  <si>
    <t>Сеть газораспределения Андроповского района</t>
  </si>
  <si>
    <t>АГРС с.Солуно-Дмитриевское</t>
  </si>
  <si>
    <t>Население</t>
  </si>
  <si>
    <t>АГРС ст. Воровсколесская</t>
  </si>
  <si>
    <t>Сеть газораспределения Благодарненского района</t>
  </si>
  <si>
    <t>ГРС г.Благодарный</t>
  </si>
  <si>
    <t>ПП</t>
  </si>
  <si>
    <t>Сеть газораспределения Георгиевского района</t>
  </si>
  <si>
    <t xml:space="preserve"> ГРС Георгиевск;  ГРС  Розовка; ГРС Подгорная, ГРС Обильное, ГРС Зольская</t>
  </si>
  <si>
    <t xml:space="preserve"> ГРС Георгиевск;     ГРС  Розовка;     ГРС Подгорная, ГРС Обильное,     ГРС Зольская</t>
  </si>
  <si>
    <t xml:space="preserve"> ф.л. Пискунов А.И.</t>
  </si>
  <si>
    <t xml:space="preserve"> ИП Варнавская С.И.</t>
  </si>
  <si>
    <t>ИП Чубарь Н.Ф.</t>
  </si>
  <si>
    <t xml:space="preserve"> ИП Урусов В.В.</t>
  </si>
  <si>
    <t>ГРС г.Георгиевска</t>
  </si>
  <si>
    <t>ИП Любимова В.В.</t>
  </si>
  <si>
    <t>ГРС с.Краснокумское</t>
  </si>
  <si>
    <t>ФЛ.Гукасян Е.Л.</t>
  </si>
  <si>
    <t>Сеть газораспределения Грачёвского района</t>
  </si>
  <si>
    <t>Грачёвская АГРС</t>
  </si>
  <si>
    <t>ИП Земцева андрея Михайловича, магазин с. Бешпагир, ул Ключевая, 53</t>
  </si>
  <si>
    <t>Сеть газораспределения г. Железноводск</t>
  </si>
  <si>
    <t>ГРС г. Железноводск</t>
  </si>
  <si>
    <t>Магазин Цапок В.Н.</t>
  </si>
  <si>
    <t>ГРС п. Иноземцево</t>
  </si>
  <si>
    <t>Торговый центр ИП Сарма</t>
  </si>
  <si>
    <t>мебельный цех Григорян М.В.</t>
  </si>
  <si>
    <t>ГРС г. Железноводск, ГРС п. Иноземцево</t>
  </si>
  <si>
    <t xml:space="preserve">Производственный цех </t>
  </si>
  <si>
    <t>Цех с офисными помещениями</t>
  </si>
  <si>
    <t>Сеть газораспределения Советского района</t>
  </si>
  <si>
    <t>АГРС-70 г.Зеленокумск</t>
  </si>
  <si>
    <t xml:space="preserve">Здание магазина по продаже промышленных товаров и строительных материалов по ул.60 лет Октября,14 в г.Зеленокумске, ИП Бегош Т.Н. </t>
  </si>
  <si>
    <t>ГРС Передовая</t>
  </si>
  <si>
    <t>магазин "Магнит"                       ул. Грейдерная, 9                               ст. Новотроицкая</t>
  </si>
  <si>
    <t>ГРС Птичье</t>
  </si>
  <si>
    <t>И.П. Токарева вет. аптека  ул. К. Маркса, 35б , с. Птичье</t>
  </si>
  <si>
    <t>Сеть газораспределения Изобильненского района</t>
  </si>
  <si>
    <t>ГРС Изобильный</t>
  </si>
  <si>
    <t>ГРС Широбоковов</t>
  </si>
  <si>
    <t>ГРС Московское</t>
  </si>
  <si>
    <t>Сеть газораспределения г. Ипатово</t>
  </si>
  <si>
    <t xml:space="preserve">ГРС г. Ипатово </t>
  </si>
  <si>
    <t>ГРС с. Винодельное</t>
  </si>
  <si>
    <t>Сеть газораспределения Ипатовского района</t>
  </si>
  <si>
    <t xml:space="preserve">Сподина Светлана Ивановна, аптека, г. Ипатово ул. Гагарина №123 Ж. </t>
  </si>
  <si>
    <t>ОАО "Нарзан"  Токарь Ю.А.</t>
  </si>
  <si>
    <t>ФГБДОУ "Красные камни" (детский сад)</t>
  </si>
  <si>
    <t>МУП "Домоуправление№2"</t>
  </si>
  <si>
    <t>ООО"Центр управления активами" Умаров А.Х.</t>
  </si>
  <si>
    <t>ГРС п. Подкумок</t>
  </si>
  <si>
    <t>ГРС п.Подкумок</t>
  </si>
  <si>
    <t>Газораспределительная  сеть Кочубеевского района</t>
  </si>
  <si>
    <t>Барсуковская АГРС</t>
  </si>
  <si>
    <t>Новодеревенская АГРС</t>
  </si>
  <si>
    <t>Казьминская АГРС</t>
  </si>
  <si>
    <t>Кочубеевская АГРС</t>
  </si>
  <si>
    <t>Усть-Невинская АГРС</t>
  </si>
  <si>
    <t>Беломечетская АГРС</t>
  </si>
  <si>
    <t>Сеть газораспределения Минераловодского  района</t>
  </si>
  <si>
    <t>АГРС Минводы АГНКС</t>
  </si>
  <si>
    <t>ФЛ Григорян Кнарик Витушовна,  Магазин. Г.Минеральные Воды, ул.Ставропольская, № 32 "А"</t>
  </si>
  <si>
    <t>АГРС Минводы АГНКС, АГРС Марьины Колодцы,ГРС Бородыновка</t>
  </si>
  <si>
    <t>ООО "Прометей", Производственные помещения, г.Минеральные Воды, ул.Пушкина,№ 10</t>
  </si>
  <si>
    <t>АГРС Минводы АГНКС, ГРС с-за "Бештау"</t>
  </si>
  <si>
    <t>ГРС-10 г.Новоалександровск</t>
  </si>
  <si>
    <t>Сеть газораспределения Ноаоалександровского района</t>
  </si>
  <si>
    <t>ГРС ст.Григорополисской</t>
  </si>
  <si>
    <t>ст.Григорополисская, ул.Орджоникидзе,56/А</t>
  </si>
  <si>
    <t>Сеть газораспределения Новоалександровского района</t>
  </si>
  <si>
    <t>ГРС с.Арзгир</t>
  </si>
  <si>
    <t>04-7-0313/13-ЗАГС</t>
  </si>
  <si>
    <t>Сеть газораспределения Арзгирского района</t>
  </si>
  <si>
    <t>ГРС ст.Курская</t>
  </si>
  <si>
    <t>ГРС с.Русское</t>
  </si>
  <si>
    <t>Сеть газораспределения Кировского района</t>
  </si>
  <si>
    <t>ГРС г. Новопавловска</t>
  </si>
  <si>
    <t>ГРС г. Коммаяк</t>
  </si>
  <si>
    <t>Сеть газораспределения  Педгорного района</t>
  </si>
  <si>
    <t xml:space="preserve">АГРС ст.Суворовская </t>
  </si>
  <si>
    <t>Физическое лицо Афисов К.З. ст.Суворовская ул.Центральная 60 магазин   02.04.2013г</t>
  </si>
  <si>
    <t xml:space="preserve">АГРС ст.Зольская </t>
  </si>
  <si>
    <t>Физическое лицо Исаков А.Л х.Хорошевский ул.Шоссейная 6 швейный цех.04.04.2013г</t>
  </si>
  <si>
    <t xml:space="preserve">АГРС г.Кисловодск </t>
  </si>
  <si>
    <t>ОАО "Гидрометаллургический завод" МО Неженский сельсоветпроходная,павильон отдыха настольных игр и танцев,сауна 09.04.2013г</t>
  </si>
  <si>
    <t xml:space="preserve">ГРС Вин-Сады </t>
  </si>
  <si>
    <t>Физическое лицо Калайчев П.И. ст.Ессентукская ул.Павлова 49 а магазин и вулканизация  24.04.2013г</t>
  </si>
  <si>
    <t>Физическое лицо Саулов К.И. ст.Суворовская ул.Левчишина 16ж цех   25.04.2013г</t>
  </si>
  <si>
    <t xml:space="preserve">население </t>
  </si>
  <si>
    <t>Физическое лицо Параскевов Г.Г. ст.Ессентукская ул.Гагарина 102/1 11- ти квартирный ж/д   07.05.2013г</t>
  </si>
  <si>
    <t xml:space="preserve">АГРС с.Новоблагодарное </t>
  </si>
  <si>
    <t>Физическое лицо Сафонов В.А. с.Новоблагодарное ул.Лермонтова 2 е 1 части нежелого дома   14.05.2013г</t>
  </si>
  <si>
    <t>Физическое лицо Микейлов Г.А. ст.Ессентукская ул.6-ти Коммунаров 46 б магазин   28.05.2013г</t>
  </si>
  <si>
    <t>Физическое лицо Айтова М.К. ст.Ессентукская ул.6-ти Коммунаров в районе ж/д 67-71 автомойка с встроенным кафе   29.05.2013г</t>
  </si>
  <si>
    <t>Физическое лицо Делибалтов Г.Ф. ст.Ессентукская ул.Яблонька 38 а      14 квартирный ж/д 30.05.2013г</t>
  </si>
  <si>
    <t>Физическое лицо Делибалтов Г.Ф. ст.Ессентукская ул.Яблонька 38 а      60 квартирный ж/д 30.05.2013г</t>
  </si>
  <si>
    <t xml:space="preserve">АГРС ст.Суворовская , АГРС г.Кисловодск </t>
  </si>
  <si>
    <t>Сеть газораспределения г. Ессентуки</t>
  </si>
  <si>
    <t>ГРС-2 п.Вин-Сады</t>
  </si>
  <si>
    <t>Лалаян Т.С., магазин,ул.Луначарского</t>
  </si>
  <si>
    <t>Ангелов М.А.,торг.павильон,ул.Никольская</t>
  </si>
  <si>
    <t xml:space="preserve">Сеть газораспределения Нефтекумского района </t>
  </si>
  <si>
    <t>АГРС г.Нефтекумск- г.Нефтекумск, ГРС с.Озек-Суат, ГРС а. Абдул-Газы</t>
  </si>
  <si>
    <t>Сеть  газораспределения  г.Пятигорска</t>
  </si>
  <si>
    <t>ГРС  г.Пятигорска</t>
  </si>
  <si>
    <t>Гаджикурбанова Л.А.  Пер.Зеленый  1,  16кв  ж.д.  +общежитие  кв.типа</t>
  </si>
  <si>
    <t>МБУ" ХЭУ  г.Пятигорска" ул.Дзержинского  41,  административное  здание</t>
  </si>
  <si>
    <t>МБУ" ХЭУ  г.Пятигорска",  ул.Февральская  180,  административное  здание</t>
  </si>
  <si>
    <t>Саркисян  С.А.,  кафе-магазин,  ул.Ермолова  20/1,  остановка  автобуса</t>
  </si>
  <si>
    <t>Гилилов  Р.И.,  с.Винсады,  ул.Промышленная  2,  административное  и  производственное  здания</t>
  </si>
  <si>
    <t>Гилилов  Р.И.,  с.Винсады,  Черкесское  шоссе,  административное  и  производственное  здания</t>
  </si>
  <si>
    <t>ГКУЗ  Краевой  госпиталь  ветеранов,  ул.Прогресса  73</t>
  </si>
  <si>
    <t>Демирчян  Н.С.,  район  ул.Новой  2-е,  автомастерская  и  магазин</t>
  </si>
  <si>
    <t>ООО  Экран  ,  с.Винсады,  Черкесское  шоссе,  2км,</t>
  </si>
  <si>
    <t>ООО  Автосалон  улБунимовича  17,  мастерские</t>
  </si>
  <si>
    <t xml:space="preserve">ООО  Зольская  ПМК-1,  ул.Сельская /пер.Большой,  многоквартирный  ж.дом </t>
  </si>
  <si>
    <t>Юхаев  Д.Ю.,  кафе,  пр.Кирова  38</t>
  </si>
  <si>
    <t>Столбовая  Л.В.,  ул.Булгакова  7,аптека</t>
  </si>
  <si>
    <t>Гулян  Г.Г.,  ул.Р.Люксембург  42,  салон</t>
  </si>
  <si>
    <t>Цейтлин  Э.Н.,  Кисловодское  шоссе  2,торговый  павильон</t>
  </si>
  <si>
    <t>Гайдидий  С.А.,  ул.Энгельса  100,  парикмахерская</t>
  </si>
  <si>
    <t>ООО  СБСБ,  ул.Власова  31,  многоквартирный  ж.дом</t>
  </si>
  <si>
    <t>ООО  Базис,  ул.Пестова  40,  поз14,  многоквартирный  ж.дом</t>
  </si>
  <si>
    <t>ООО  Базис,  ул.Пестова  40,  поз12,  многоквартирный  ж.дом</t>
  </si>
  <si>
    <t>ООО  Базис,  ул.Пестова  40,  поз16-а,  многоквартирный  ж.дом</t>
  </si>
  <si>
    <t>Гамбарян  Р.Н.,  ул. 3Линия  211</t>
  </si>
  <si>
    <t>Гаврилова  М.Ю.,  с/тРадуга  уч 22,  магазин</t>
  </si>
  <si>
    <t>ООО  Стройинвест,  ул.Ермолова,  магазин</t>
  </si>
  <si>
    <t>Сеть  газораспределения  г.Пятигорск</t>
  </si>
  <si>
    <t>Золотухина  О.К.,р-н  автодороги  Пятигорск-Юца,  автомойка</t>
  </si>
  <si>
    <t>ФГДОУ  ВПП  Северокавказский  федеральный  университет</t>
  </si>
  <si>
    <t>Арутюнов  А.А.,пр.Калинина  135,  фитнес-бар</t>
  </si>
  <si>
    <t>УКС  администрации  г.Пятигорска,  д/с  на  280  мест  по  ул.Тольятти</t>
  </si>
  <si>
    <t>УКС  администрации  г.Пятигорска,  д/с  на  280  мест  по  ул.Малиновского</t>
  </si>
  <si>
    <t>УКС  администрации  г.Пятигорска,  д/с  на  160  мест  в  п.Свобода</t>
  </si>
  <si>
    <t>УКС  администрации  г.Пятигорска, ул.Коллективная  3,  здание  МРЦ</t>
  </si>
  <si>
    <t>Аваков  С.Ю.,  с/т  Юбилейное-1,м.8,уч 76,  торговые  помещения</t>
  </si>
  <si>
    <t>Рафаилов  Г.Т.,  п.Нижнеподкумский,  нежилое  помещение</t>
  </si>
  <si>
    <t>Буденник  К.А.,  ул.Зеленая  47,  магазин</t>
  </si>
  <si>
    <t>АГРС с.Благодатное</t>
  </si>
  <si>
    <t>Мемориал "Вечный огонь"</t>
  </si>
  <si>
    <t>АГРС-2 г.Светлоград</t>
  </si>
  <si>
    <t>многоквартирный жилой дом со встроенно пристоенными помещениями ООО "Новострой"</t>
  </si>
  <si>
    <t>Сеть газораспределения Петровского района</t>
  </si>
  <si>
    <t>ГРС с.Донская Балка</t>
  </si>
  <si>
    <t>мемориал славы "Вечный огонь" с.Просянка</t>
  </si>
  <si>
    <t>ГРС с.Гофицкое</t>
  </si>
  <si>
    <t>Объекты ФЛ Остапенко</t>
  </si>
  <si>
    <t>Сеть газораспределения г.Ставрополя</t>
  </si>
  <si>
    <t>ГРС-3, ГРС-4</t>
  </si>
  <si>
    <t>населениен</t>
  </si>
  <si>
    <t>ЮгСтройИнвест СГ ООО, Многоэтажный жилой дом позиция 37, Ставропольский край, г. Ставрополь, ул. Тухачевского/Рогожникова</t>
  </si>
  <si>
    <t>Прогресс УПЦ ООО, котельная, Ставропольский край, г. Ставрополь, ул. Объездная, 29Е</t>
  </si>
  <si>
    <t>ЧП Малиновский Ю.В., торгово-офисное помещение, Ставропольский край, г. Ставрополь, ул 9 Января, 14</t>
  </si>
  <si>
    <t>Сеть газораспределения Степновского района</t>
  </si>
  <si>
    <t>МКДОУ "Детский сад №5 "Тополек"</t>
  </si>
  <si>
    <t>ИП Исаев А.И.</t>
  </si>
  <si>
    <t>ГРС Зеленая Роща</t>
  </si>
  <si>
    <t>ГРС Степное</t>
  </si>
  <si>
    <t>ГРС Степное, ГРС Зеленая Роща, ГРС Иргаклы</t>
  </si>
  <si>
    <t>Сеть газораспределения Труновского района</t>
  </si>
  <si>
    <t>Сеть газораспределения Туркменского района</t>
  </si>
  <si>
    <t>ГРС с.Камбулат</t>
  </si>
  <si>
    <t>ГРС с.Овощи</t>
  </si>
  <si>
    <t>АГРС Буденновск 1</t>
  </si>
  <si>
    <t>ИП Лазарчук О. Г., Ставропольский край, г. Буденновск, микрорайон № 7, позиция 31.</t>
  </si>
  <si>
    <t>Сеть газораспределения Буденновского района</t>
  </si>
  <si>
    <t>АГРС пос. Терек</t>
  </si>
  <si>
    <t>ООО "Новостародубское", Буденновский район, граница МО Стародубского сельсовета</t>
  </si>
  <si>
    <t>ИП Рябков М. А., г. Буденновск, ул. Калабекова, 64, "Магазин"</t>
  </si>
  <si>
    <t>Сеть газораспределения  Буденновского района</t>
  </si>
  <si>
    <t>Магазин "Одежда" В.В.Дьякова - от существующего подземного газопровода н. д. Ø76мм, к ж/дому № 37/10 по ул.Кирова, г.Новопавловск, Ставропольского края.</t>
  </si>
  <si>
    <t>Админ. Здание и/п С.И.Кузьменко - от существующего надземного распределительного гаопровода н.д. Ø57мм, расположенного по ул.мира г.Новопавловск, Ставропольского края.</t>
  </si>
  <si>
    <t>Админ. Здание и/п А.В.Богданова - от существующего подземного распределительного гаопровода н.д. Ø57мм, расположенного по ул.Гагарина г.Новопавловск, Ставропольского края.</t>
  </si>
  <si>
    <t>Автомойка и/п Н.С.Гулянова - в существующий распределительный подземный газопровод среднего давления Ø530мм по ул.Ставропольской угол ул.Гагарина, № 58 "Б", ул.Ставропольская, г.Новопавловск,  Ставропольского края</t>
  </si>
  <si>
    <t>Павильон под парикмахерскую и/п Л.Г.Стасик - от существующего подземного распределительного г/ провода низкого давления Ø114мм, № 18а, Ул.Центральная, г.Новопавловск, Ставропольского края</t>
  </si>
  <si>
    <t>Сеть газораспределения г. Железноводска</t>
  </si>
  <si>
    <t>Сеть газораспределения  г.Кисловодска</t>
  </si>
  <si>
    <t>Сеть газораспределения  Курского района</t>
  </si>
  <si>
    <t>АГРС с. Донское</t>
  </si>
  <si>
    <t>ГРС с. Камбулат</t>
  </si>
  <si>
    <t>АГРС Буденновск -1</t>
  </si>
  <si>
    <t>Сеть газораспределения Курского района</t>
  </si>
  <si>
    <t>Сеть газораспределения г.Кисловодска</t>
  </si>
  <si>
    <t>Сеть газораспределения Кочубеевского района</t>
  </si>
  <si>
    <t xml:space="preserve"> МКУК "Дом Культуры п.Коммаяк" - в существующий распределительный надземный г/провод низкого давления Ø76 мм по ул.Ленина, п.Коммаяк,Кировского района, Ставропольского края.</t>
  </si>
  <si>
    <t>ОАО "Хлебная лавка" - админ. Здание подключение в существуюший распределительный надземный газопровод низкого давления Ø102мм, ул.Восточная, № 9, г.Новопавловск, Ставропольского края.</t>
  </si>
  <si>
    <t>ОАО "Хлебная лавка" - Производственная линия №1 подключение в существуюший распределительный надземный газопровод низкого давления Ø102мм, ул.Восточная, № 9, г.Новопавловск, Ставропольского края.</t>
  </si>
  <si>
    <t>ОАО "Хлебная лавка" - производственная линия № 2 подключение в существуюший распределительный надземный газопровод низкого давления Ø102мм, ул.Восточная, № 9, г.Новопавловск, Ставропольского края.</t>
  </si>
  <si>
    <t>ОАО "Хлебная лавка" - мойка автомобилей подключение в существуюший распределительный надземный газопровод низкого давления Ø102мм, ул.Восточная, № 9, г.Новопавловск, Ставропольского края.</t>
  </si>
  <si>
    <t>АГРС   с. Донское</t>
  </si>
  <si>
    <t>Сеть газораспределения п.Терек Буденновского района</t>
  </si>
  <si>
    <t>АГРС п. Терек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</si>
</sst>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0" xfId="0" applyFont="1"/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6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94"/>
  <sheetViews>
    <sheetView topLeftCell="A88" workbookViewId="0">
      <selection activeCell="J13" sqref="J13"/>
    </sheetView>
  </sheetViews>
  <sheetFormatPr defaultRowHeight="12.75"/>
  <cols>
    <col min="1" max="1" width="4.140625" style="2" customWidth="1"/>
    <col min="2" max="2" width="17" style="2" customWidth="1"/>
    <col min="3" max="3" width="24.140625" style="2" customWidth="1"/>
    <col min="4" max="4" width="29.5703125" style="2" customWidth="1"/>
    <col min="5" max="5" width="18.7109375" style="2" customWidth="1"/>
    <col min="6" max="6" width="20.85546875" style="2" customWidth="1"/>
    <col min="7" max="7" width="21" style="2" customWidth="1"/>
    <col min="8" max="8" width="18.5703125" style="2" customWidth="1"/>
    <col min="9" max="10" width="18.42578125" style="2" customWidth="1"/>
    <col min="11" max="11" width="20.5703125" style="2" customWidth="1"/>
    <col min="12" max="12" width="22.42578125" style="2" customWidth="1"/>
    <col min="13" max="16384" width="9.140625" style="2"/>
  </cols>
  <sheetData>
    <row r="1" spans="1:12">
      <c r="L1" s="3" t="s">
        <v>9</v>
      </c>
    </row>
    <row r="2" spans="1:12">
      <c r="L2" s="3" t="s">
        <v>0</v>
      </c>
    </row>
    <row r="3" spans="1:12">
      <c r="L3" s="3" t="s">
        <v>1</v>
      </c>
    </row>
    <row r="4" spans="1:12" s="1" customFormat="1" ht="15.75"/>
    <row r="5" spans="1:12" s="1" customFormat="1" ht="15.75"/>
    <row r="6" spans="1:12" ht="16.5">
      <c r="A6" s="37" t="s">
        <v>10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6.5">
      <c r="A7" s="37" t="s">
        <v>18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s="1" customFormat="1" ht="15.75"/>
    <row r="9" spans="1:12" s="4" customFormat="1" ht="126">
      <c r="A9" s="8" t="s">
        <v>2</v>
      </c>
      <c r="B9" s="8" t="s">
        <v>4</v>
      </c>
      <c r="C9" s="8" t="s">
        <v>3</v>
      </c>
      <c r="D9" s="8" t="s">
        <v>15</v>
      </c>
      <c r="E9" s="9" t="s">
        <v>11</v>
      </c>
      <c r="F9" s="9" t="s">
        <v>5</v>
      </c>
      <c r="G9" s="9" t="s">
        <v>12</v>
      </c>
      <c r="H9" s="9" t="s">
        <v>6</v>
      </c>
      <c r="I9" s="9" t="s">
        <v>13</v>
      </c>
      <c r="J9" s="9" t="s">
        <v>7</v>
      </c>
      <c r="K9" s="9" t="s">
        <v>14</v>
      </c>
      <c r="L9" s="8" t="s">
        <v>8</v>
      </c>
    </row>
    <row r="10" spans="1:12" s="5" customFormat="1" ht="11.25">
      <c r="A10" s="6">
        <v>1</v>
      </c>
      <c r="B10" s="6">
        <v>2</v>
      </c>
      <c r="C10" s="6">
        <v>3</v>
      </c>
      <c r="D10" s="6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6">
        <v>12</v>
      </c>
    </row>
    <row r="11" spans="1:12" s="5" customFormat="1" ht="38.25">
      <c r="A11" s="33">
        <v>1</v>
      </c>
      <c r="B11" s="33" t="s">
        <v>16</v>
      </c>
      <c r="C11" s="11" t="s">
        <v>22</v>
      </c>
      <c r="D11" s="11" t="s">
        <v>21</v>
      </c>
      <c r="E11" s="11">
        <v>1</v>
      </c>
      <c r="F11" s="11">
        <v>2.0300000000000001E-3</v>
      </c>
      <c r="G11" s="11">
        <v>0</v>
      </c>
      <c r="H11" s="11">
        <v>0</v>
      </c>
      <c r="I11" s="11">
        <v>0</v>
      </c>
      <c r="J11" s="11">
        <v>0</v>
      </c>
      <c r="K11" s="11">
        <v>1</v>
      </c>
      <c r="L11" s="11">
        <v>2.0300000000000001E-3</v>
      </c>
    </row>
    <row r="12" spans="1:12" s="5" customFormat="1">
      <c r="A12" s="33"/>
      <c r="B12" s="33"/>
      <c r="C12" s="11" t="s">
        <v>22</v>
      </c>
      <c r="D12" s="11" t="s">
        <v>17</v>
      </c>
      <c r="E12" s="11">
        <v>4</v>
      </c>
      <c r="F12" s="11">
        <v>1.33E-5</v>
      </c>
      <c r="G12" s="11">
        <v>0</v>
      </c>
      <c r="H12" s="11">
        <v>0</v>
      </c>
      <c r="I12" s="11">
        <v>0</v>
      </c>
      <c r="J12" s="11">
        <v>0</v>
      </c>
      <c r="K12" s="11">
        <v>4</v>
      </c>
      <c r="L12" s="11">
        <v>1.33E-5</v>
      </c>
    </row>
    <row r="13" spans="1:12" ht="51">
      <c r="A13" s="11">
        <v>2</v>
      </c>
      <c r="B13" s="11" t="s">
        <v>24</v>
      </c>
      <c r="C13" s="11" t="s">
        <v>25</v>
      </c>
      <c r="D13" s="11" t="s">
        <v>26</v>
      </c>
      <c r="E13" s="11">
        <v>1</v>
      </c>
      <c r="F13" s="11">
        <v>1.0999999999999999E-2</v>
      </c>
      <c r="G13" s="11">
        <v>0</v>
      </c>
      <c r="H13" s="11">
        <v>0</v>
      </c>
      <c r="I13" s="11">
        <v>0</v>
      </c>
      <c r="J13" s="11">
        <v>0</v>
      </c>
      <c r="K13" s="11">
        <v>1</v>
      </c>
      <c r="L13" s="11">
        <v>1.0999999999999999E-2</v>
      </c>
    </row>
    <row r="14" spans="1:12" s="5" customFormat="1" ht="51">
      <c r="A14" s="11">
        <v>3</v>
      </c>
      <c r="B14" s="11" t="s">
        <v>28</v>
      </c>
      <c r="C14" s="11" t="s">
        <v>29</v>
      </c>
      <c r="D14" s="11" t="s">
        <v>17</v>
      </c>
      <c r="E14" s="11">
        <v>6</v>
      </c>
      <c r="F14" s="11">
        <v>0.4194</v>
      </c>
      <c r="G14" s="11">
        <v>0</v>
      </c>
      <c r="H14" s="11">
        <v>0</v>
      </c>
      <c r="I14" s="11">
        <v>0</v>
      </c>
      <c r="J14" s="11">
        <v>0</v>
      </c>
      <c r="K14" s="11">
        <v>6</v>
      </c>
      <c r="L14" s="11">
        <v>0.4194</v>
      </c>
    </row>
    <row r="15" spans="1:12" s="5" customFormat="1">
      <c r="A15" s="33">
        <v>4</v>
      </c>
      <c r="B15" s="33" t="s">
        <v>31</v>
      </c>
      <c r="C15" s="33" t="s">
        <v>33</v>
      </c>
      <c r="D15" s="17" t="s">
        <v>35</v>
      </c>
      <c r="E15" s="17">
        <v>1</v>
      </c>
      <c r="F15" s="11">
        <v>3.0000000000000001E-6</v>
      </c>
      <c r="G15" s="11">
        <v>0</v>
      </c>
      <c r="H15" s="11">
        <v>0</v>
      </c>
      <c r="I15" s="11">
        <v>0</v>
      </c>
      <c r="J15" s="11">
        <v>0</v>
      </c>
      <c r="K15" s="17">
        <v>1</v>
      </c>
      <c r="L15" s="11">
        <v>3.0000000000000001E-6</v>
      </c>
    </row>
    <row r="16" spans="1:12" s="5" customFormat="1">
      <c r="A16" s="33"/>
      <c r="B16" s="33"/>
      <c r="C16" s="33"/>
      <c r="D16" s="17" t="s">
        <v>36</v>
      </c>
      <c r="E16" s="17">
        <v>1</v>
      </c>
      <c r="F16" s="11">
        <v>3.0000000000000001E-6</v>
      </c>
      <c r="G16" s="11">
        <v>0</v>
      </c>
      <c r="H16" s="11">
        <v>0</v>
      </c>
      <c r="I16" s="11">
        <v>0</v>
      </c>
      <c r="J16" s="11">
        <v>0</v>
      </c>
      <c r="K16" s="17">
        <v>1</v>
      </c>
      <c r="L16" s="11">
        <v>3.0000000000000001E-6</v>
      </c>
    </row>
    <row r="17" spans="1:12" s="5" customFormat="1">
      <c r="A17" s="33"/>
      <c r="B17" s="33"/>
      <c r="C17" s="33"/>
      <c r="D17" s="17" t="s">
        <v>37</v>
      </c>
      <c r="E17" s="17">
        <v>1</v>
      </c>
      <c r="F17" s="11">
        <v>3.0000000000000001E-6</v>
      </c>
      <c r="G17" s="11">
        <v>0</v>
      </c>
      <c r="H17" s="11">
        <v>0</v>
      </c>
      <c r="I17" s="11">
        <v>0</v>
      </c>
      <c r="J17" s="11">
        <v>0</v>
      </c>
      <c r="K17" s="17">
        <v>1</v>
      </c>
      <c r="L17" s="11">
        <v>3.0000000000000001E-6</v>
      </c>
    </row>
    <row r="18" spans="1:12" s="5" customFormat="1">
      <c r="A18" s="33"/>
      <c r="B18" s="33"/>
      <c r="C18" s="33"/>
      <c r="D18" s="11" t="s">
        <v>17</v>
      </c>
      <c r="E18" s="11">
        <v>32</v>
      </c>
      <c r="F18" s="11">
        <v>1.4E-5</v>
      </c>
      <c r="G18" s="11">
        <v>0</v>
      </c>
      <c r="H18" s="11">
        <v>0</v>
      </c>
      <c r="I18" s="11">
        <v>0</v>
      </c>
      <c r="J18" s="11">
        <v>0</v>
      </c>
      <c r="K18" s="11">
        <v>32</v>
      </c>
      <c r="L18" s="11">
        <v>1.4E-5</v>
      </c>
    </row>
    <row r="19" spans="1:12" s="5" customFormat="1">
      <c r="A19" s="33">
        <v>5</v>
      </c>
      <c r="B19" s="33" t="s">
        <v>42</v>
      </c>
      <c r="C19" s="11" t="s">
        <v>43</v>
      </c>
      <c r="D19" s="11" t="s">
        <v>17</v>
      </c>
      <c r="E19" s="11">
        <v>2</v>
      </c>
      <c r="F19" s="11">
        <v>9.2799999999999992E-6</v>
      </c>
      <c r="G19" s="11">
        <v>0</v>
      </c>
      <c r="H19" s="11">
        <v>0</v>
      </c>
      <c r="I19" s="11">
        <v>0</v>
      </c>
      <c r="J19" s="11">
        <v>0</v>
      </c>
      <c r="K19" s="11">
        <v>1</v>
      </c>
      <c r="L19" s="11">
        <v>4.6299999999999997E-6</v>
      </c>
    </row>
    <row r="20" spans="1:12" s="5" customFormat="1" ht="38.25">
      <c r="A20" s="33"/>
      <c r="B20" s="33"/>
      <c r="C20" s="11" t="s">
        <v>43</v>
      </c>
      <c r="D20" s="11" t="s">
        <v>44</v>
      </c>
      <c r="E20" s="11">
        <v>1</v>
      </c>
      <c r="F20" s="11">
        <v>3.4999999999999999E-6</v>
      </c>
      <c r="G20" s="11">
        <v>0</v>
      </c>
      <c r="H20" s="11">
        <v>0</v>
      </c>
      <c r="I20" s="11">
        <v>0</v>
      </c>
      <c r="J20" s="11">
        <v>0</v>
      </c>
      <c r="K20" s="11">
        <v>1</v>
      </c>
      <c r="L20" s="11">
        <v>3.4999999999999999E-6</v>
      </c>
    </row>
    <row r="21" spans="1:12" s="5" customFormat="1">
      <c r="A21" s="33">
        <v>6</v>
      </c>
      <c r="B21" s="33" t="s">
        <v>200</v>
      </c>
      <c r="C21" s="11" t="s">
        <v>46</v>
      </c>
      <c r="D21" s="17" t="s">
        <v>47</v>
      </c>
      <c r="E21" s="11">
        <v>1</v>
      </c>
      <c r="F21" s="11">
        <v>1.2999999999999999E-3</v>
      </c>
      <c r="G21" s="11">
        <v>0</v>
      </c>
      <c r="H21" s="11">
        <v>0</v>
      </c>
      <c r="I21" s="11">
        <v>0</v>
      </c>
      <c r="J21" s="11">
        <v>0</v>
      </c>
      <c r="K21" s="11">
        <v>1</v>
      </c>
      <c r="L21" s="11">
        <v>1.2999999999999999E-3</v>
      </c>
    </row>
    <row r="22" spans="1:12" s="5" customFormat="1">
      <c r="A22" s="33"/>
      <c r="B22" s="38"/>
      <c r="C22" s="11" t="s">
        <v>48</v>
      </c>
      <c r="D22" s="17" t="s">
        <v>49</v>
      </c>
      <c r="E22" s="11">
        <v>1</v>
      </c>
      <c r="F22" s="11">
        <v>9.2999999999999992E-3</v>
      </c>
      <c r="G22" s="11">
        <v>0</v>
      </c>
      <c r="H22" s="11">
        <v>0</v>
      </c>
      <c r="I22" s="11">
        <v>0</v>
      </c>
      <c r="J22" s="11">
        <v>0</v>
      </c>
      <c r="K22" s="11">
        <v>1</v>
      </c>
      <c r="L22" s="11">
        <v>9.2999999999999992E-3</v>
      </c>
    </row>
    <row r="23" spans="1:12" s="5" customFormat="1">
      <c r="A23" s="33"/>
      <c r="B23" s="38"/>
      <c r="C23" s="11" t="s">
        <v>48</v>
      </c>
      <c r="D23" s="17" t="s">
        <v>50</v>
      </c>
      <c r="E23" s="11">
        <v>1</v>
      </c>
      <c r="F23" s="11">
        <v>2.879E-2</v>
      </c>
      <c r="G23" s="11">
        <v>0</v>
      </c>
      <c r="H23" s="11">
        <v>0</v>
      </c>
      <c r="I23" s="11">
        <v>0</v>
      </c>
      <c r="J23" s="11">
        <v>0</v>
      </c>
      <c r="K23" s="11">
        <v>1</v>
      </c>
      <c r="L23" s="11">
        <v>2.879E-2</v>
      </c>
    </row>
    <row r="24" spans="1:12" s="5" customFormat="1" ht="25.5">
      <c r="A24" s="33"/>
      <c r="B24" s="38"/>
      <c r="C24" s="11" t="s">
        <v>51</v>
      </c>
      <c r="D24" s="11" t="s">
        <v>17</v>
      </c>
      <c r="E24" s="11">
        <v>6</v>
      </c>
      <c r="F24" s="11">
        <v>4.1599999999999998E-2</v>
      </c>
      <c r="G24" s="11">
        <v>0</v>
      </c>
      <c r="H24" s="11">
        <v>0</v>
      </c>
      <c r="I24" s="11">
        <v>0</v>
      </c>
      <c r="J24" s="11">
        <v>0</v>
      </c>
      <c r="K24" s="11">
        <v>6</v>
      </c>
      <c r="L24" s="11">
        <v>4.1599999999999998E-2</v>
      </c>
    </row>
    <row r="25" spans="1:12" s="5" customFormat="1" ht="38.25">
      <c r="A25" s="11">
        <v>7</v>
      </c>
      <c r="B25" s="11" t="s">
        <v>54</v>
      </c>
      <c r="C25" s="11" t="s">
        <v>55</v>
      </c>
      <c r="D25" s="11" t="s">
        <v>17</v>
      </c>
      <c r="E25" s="11">
        <v>1</v>
      </c>
      <c r="F25" s="11">
        <v>8.9999999999999993E-3</v>
      </c>
      <c r="G25" s="11">
        <v>0</v>
      </c>
      <c r="H25" s="11">
        <v>0</v>
      </c>
      <c r="I25" s="11">
        <v>0</v>
      </c>
      <c r="J25" s="11">
        <v>0</v>
      </c>
      <c r="K25" s="11">
        <v>1</v>
      </c>
      <c r="L25" s="11">
        <v>8.9999999999999993E-3</v>
      </c>
    </row>
    <row r="26" spans="1:12" s="13" customFormat="1" ht="38.25">
      <c r="A26" s="33">
        <v>8</v>
      </c>
      <c r="B26" s="33" t="s">
        <v>61</v>
      </c>
      <c r="C26" s="18" t="s">
        <v>57</v>
      </c>
      <c r="D26" s="18" t="s">
        <v>58</v>
      </c>
      <c r="E26" s="11">
        <v>1</v>
      </c>
      <c r="F26" s="11">
        <v>3.0000000000000001E-3</v>
      </c>
      <c r="G26" s="11">
        <v>0</v>
      </c>
      <c r="H26" s="11">
        <v>0</v>
      </c>
      <c r="I26" s="11">
        <v>0</v>
      </c>
      <c r="J26" s="11">
        <v>0</v>
      </c>
      <c r="K26" s="11">
        <v>1</v>
      </c>
      <c r="L26" s="11">
        <v>3.0000000000000001E-3</v>
      </c>
    </row>
    <row r="27" spans="1:12" s="13" customFormat="1" ht="25.5">
      <c r="A27" s="33"/>
      <c r="B27" s="33"/>
      <c r="C27" s="18" t="s">
        <v>59</v>
      </c>
      <c r="D27" s="17" t="s">
        <v>60</v>
      </c>
      <c r="E27" s="11">
        <v>1</v>
      </c>
      <c r="F27" s="11">
        <v>2.8E-3</v>
      </c>
      <c r="G27" s="11">
        <v>0</v>
      </c>
      <c r="H27" s="11">
        <v>0</v>
      </c>
      <c r="I27" s="11">
        <v>0</v>
      </c>
      <c r="J27" s="11">
        <v>0</v>
      </c>
      <c r="K27" s="11">
        <v>1</v>
      </c>
      <c r="L27" s="11">
        <v>2.8E-3</v>
      </c>
    </row>
    <row r="28" spans="1:12" s="5" customFormat="1">
      <c r="A28" s="33">
        <v>9</v>
      </c>
      <c r="B28" s="33" t="s">
        <v>68</v>
      </c>
      <c r="C28" s="11" t="s">
        <v>66</v>
      </c>
      <c r="D28" s="11" t="s">
        <v>17</v>
      </c>
      <c r="E28" s="11">
        <v>8</v>
      </c>
      <c r="F28" s="11">
        <v>3.3299999999999996E-2</v>
      </c>
      <c r="G28" s="11">
        <v>0</v>
      </c>
      <c r="H28" s="11">
        <v>0</v>
      </c>
      <c r="I28" s="11">
        <v>0</v>
      </c>
      <c r="J28" s="11">
        <v>0</v>
      </c>
      <c r="K28" s="11">
        <f>E28</f>
        <v>8</v>
      </c>
      <c r="L28" s="11">
        <f>F28</f>
        <v>3.3299999999999996E-2</v>
      </c>
    </row>
    <row r="29" spans="1:12" s="5" customFormat="1">
      <c r="A29" s="33"/>
      <c r="B29" s="33"/>
      <c r="C29" s="11" t="s">
        <v>67</v>
      </c>
      <c r="D29" s="11" t="s">
        <v>17</v>
      </c>
      <c r="E29" s="11">
        <v>1</v>
      </c>
      <c r="F29" s="11">
        <f>5.2/1000</f>
        <v>5.1999999999999998E-3</v>
      </c>
      <c r="G29" s="11">
        <v>0</v>
      </c>
      <c r="H29" s="11">
        <v>0</v>
      </c>
      <c r="I29" s="11">
        <v>0</v>
      </c>
      <c r="J29" s="11">
        <v>0</v>
      </c>
      <c r="K29" s="11">
        <f>E29</f>
        <v>1</v>
      </c>
      <c r="L29" s="11">
        <f>F29</f>
        <v>5.1999999999999998E-3</v>
      </c>
    </row>
    <row r="30" spans="1:12" s="5" customFormat="1" ht="12.75" customHeight="1">
      <c r="A30" s="33">
        <v>10</v>
      </c>
      <c r="B30" s="34" t="s">
        <v>201</v>
      </c>
      <c r="C30" s="34" t="s">
        <v>74</v>
      </c>
      <c r="D30" s="11" t="s">
        <v>70</v>
      </c>
      <c r="E30" s="11">
        <v>1</v>
      </c>
      <c r="F30" s="22">
        <v>0.03</v>
      </c>
      <c r="G30" s="11">
        <v>0</v>
      </c>
      <c r="H30" s="11">
        <v>0</v>
      </c>
      <c r="I30" s="11">
        <v>0</v>
      </c>
      <c r="J30" s="11">
        <v>0</v>
      </c>
      <c r="K30" s="11">
        <v>1</v>
      </c>
      <c r="L30" s="22">
        <v>0.03</v>
      </c>
    </row>
    <row r="31" spans="1:12" s="5" customFormat="1" ht="25.5">
      <c r="A31" s="33"/>
      <c r="B31" s="35"/>
      <c r="C31" s="35"/>
      <c r="D31" s="11" t="s">
        <v>71</v>
      </c>
      <c r="E31" s="11">
        <v>1</v>
      </c>
      <c r="F31" s="11">
        <v>0.02</v>
      </c>
      <c r="G31" s="11">
        <v>0</v>
      </c>
      <c r="H31" s="11">
        <v>0</v>
      </c>
      <c r="I31" s="11">
        <v>0</v>
      </c>
      <c r="J31" s="11">
        <v>0</v>
      </c>
      <c r="K31" s="11">
        <v>1</v>
      </c>
      <c r="L31" s="11">
        <v>0.02</v>
      </c>
    </row>
    <row r="32" spans="1:12" s="5" customFormat="1">
      <c r="A32" s="33"/>
      <c r="B32" s="35"/>
      <c r="C32" s="35"/>
      <c r="D32" s="11" t="s">
        <v>72</v>
      </c>
      <c r="E32" s="11">
        <v>1</v>
      </c>
      <c r="F32" s="22">
        <v>0.01</v>
      </c>
      <c r="G32" s="11">
        <v>0</v>
      </c>
      <c r="H32" s="11">
        <v>0</v>
      </c>
      <c r="I32" s="11">
        <v>0</v>
      </c>
      <c r="J32" s="11">
        <v>0</v>
      </c>
      <c r="K32" s="11">
        <v>1</v>
      </c>
      <c r="L32" s="22">
        <v>0.01</v>
      </c>
    </row>
    <row r="33" spans="1:12" s="5" customFormat="1" ht="25.5">
      <c r="A33" s="33"/>
      <c r="B33" s="35"/>
      <c r="C33" s="35"/>
      <c r="D33" s="11" t="s">
        <v>73</v>
      </c>
      <c r="E33" s="11">
        <v>1</v>
      </c>
      <c r="F33" s="22">
        <v>0.01</v>
      </c>
      <c r="G33" s="11">
        <v>0</v>
      </c>
      <c r="H33" s="11">
        <v>0</v>
      </c>
      <c r="I33" s="11">
        <v>0</v>
      </c>
      <c r="J33" s="11">
        <v>0</v>
      </c>
      <c r="K33" s="11">
        <v>1</v>
      </c>
      <c r="L33" s="22">
        <v>0.01</v>
      </c>
    </row>
    <row r="34" spans="1:12">
      <c r="A34" s="33"/>
      <c r="B34" s="36"/>
      <c r="C34" s="36"/>
      <c r="D34" s="11" t="s">
        <v>17</v>
      </c>
      <c r="E34" s="11">
        <v>23</v>
      </c>
      <c r="F34" s="11">
        <v>0.51</v>
      </c>
      <c r="G34" s="11">
        <v>0</v>
      </c>
      <c r="H34" s="11">
        <v>0</v>
      </c>
      <c r="I34" s="11">
        <v>0</v>
      </c>
      <c r="J34" s="11">
        <v>0</v>
      </c>
      <c r="K34" s="11">
        <v>23</v>
      </c>
      <c r="L34" s="11">
        <v>0.51</v>
      </c>
    </row>
    <row r="35" spans="1:12" s="5" customFormat="1">
      <c r="A35" s="33">
        <v>11</v>
      </c>
      <c r="B35" s="33" t="s">
        <v>76</v>
      </c>
      <c r="C35" s="11" t="s">
        <v>77</v>
      </c>
      <c r="D35" s="11" t="s">
        <v>77</v>
      </c>
      <c r="E35" s="11">
        <v>3</v>
      </c>
      <c r="F35" s="11">
        <v>1.4E-5</v>
      </c>
      <c r="G35" s="11">
        <v>0</v>
      </c>
      <c r="H35" s="11">
        <v>0</v>
      </c>
      <c r="I35" s="11">
        <v>0</v>
      </c>
      <c r="J35" s="11">
        <v>0</v>
      </c>
      <c r="K35" s="11">
        <v>3</v>
      </c>
      <c r="L35" s="11">
        <v>1.4E-5</v>
      </c>
    </row>
    <row r="36" spans="1:12" s="5" customFormat="1">
      <c r="A36" s="33"/>
      <c r="B36" s="33"/>
      <c r="C36" s="11" t="s">
        <v>78</v>
      </c>
      <c r="D36" s="11" t="s">
        <v>78</v>
      </c>
      <c r="E36" s="11">
        <v>5</v>
      </c>
      <c r="F36" s="11">
        <v>2.8E-5</v>
      </c>
      <c r="G36" s="11">
        <v>0</v>
      </c>
      <c r="H36" s="11">
        <v>0</v>
      </c>
      <c r="I36" s="11">
        <v>0</v>
      </c>
      <c r="J36" s="11">
        <v>0</v>
      </c>
      <c r="K36" s="11">
        <v>5</v>
      </c>
      <c r="L36" s="11">
        <v>2.8E-5</v>
      </c>
    </row>
    <row r="37" spans="1:12" s="5" customFormat="1">
      <c r="A37" s="33"/>
      <c r="B37" s="33"/>
      <c r="C37" s="11" t="s">
        <v>79</v>
      </c>
      <c r="D37" s="11" t="s">
        <v>79</v>
      </c>
      <c r="E37" s="11">
        <v>2</v>
      </c>
      <c r="F37" s="11">
        <v>1.2E-5</v>
      </c>
      <c r="G37" s="11">
        <v>0</v>
      </c>
      <c r="H37" s="11">
        <v>0</v>
      </c>
      <c r="I37" s="11">
        <v>0</v>
      </c>
      <c r="J37" s="11">
        <v>0</v>
      </c>
      <c r="K37" s="11">
        <v>2</v>
      </c>
      <c r="L37" s="11">
        <v>1.2E-5</v>
      </c>
    </row>
    <row r="38" spans="1:12" s="5" customFormat="1">
      <c r="A38" s="33"/>
      <c r="B38" s="33"/>
      <c r="C38" s="11" t="s">
        <v>80</v>
      </c>
      <c r="D38" s="11" t="s">
        <v>80</v>
      </c>
      <c r="E38" s="11">
        <v>6</v>
      </c>
      <c r="F38" s="11">
        <v>2.2800000000000001E-4</v>
      </c>
      <c r="G38" s="11">
        <v>0</v>
      </c>
      <c r="H38" s="11">
        <v>0</v>
      </c>
      <c r="I38" s="11">
        <v>0</v>
      </c>
      <c r="J38" s="11">
        <v>0</v>
      </c>
      <c r="K38" s="11">
        <v>6</v>
      </c>
      <c r="L38" s="11">
        <v>2.2800000000000001E-4</v>
      </c>
    </row>
    <row r="39" spans="1:12" s="5" customFormat="1">
      <c r="A39" s="33"/>
      <c r="B39" s="33"/>
      <c r="C39" s="11" t="s">
        <v>81</v>
      </c>
      <c r="D39" s="11" t="s">
        <v>81</v>
      </c>
      <c r="E39" s="11">
        <v>1</v>
      </c>
      <c r="F39" s="11">
        <v>3.9999999999999998E-6</v>
      </c>
      <c r="G39" s="11">
        <v>0</v>
      </c>
      <c r="H39" s="11">
        <v>0</v>
      </c>
      <c r="I39" s="11">
        <v>0</v>
      </c>
      <c r="J39" s="11">
        <v>0</v>
      </c>
      <c r="K39" s="11">
        <v>1</v>
      </c>
      <c r="L39" s="11">
        <v>3.9999999999999998E-6</v>
      </c>
    </row>
    <row r="40" spans="1:12" s="5" customFormat="1" ht="38.25">
      <c r="A40" s="33">
        <v>12</v>
      </c>
      <c r="B40" s="33" t="s">
        <v>83</v>
      </c>
      <c r="C40" s="11" t="s">
        <v>84</v>
      </c>
      <c r="D40" s="11" t="s">
        <v>85</v>
      </c>
      <c r="E40" s="11">
        <v>1</v>
      </c>
      <c r="F40" s="11">
        <v>2.1000000000000001E-2</v>
      </c>
      <c r="G40" s="11">
        <v>0</v>
      </c>
      <c r="H40" s="11">
        <v>0</v>
      </c>
      <c r="I40" s="11">
        <v>0</v>
      </c>
      <c r="J40" s="11">
        <v>0</v>
      </c>
      <c r="K40" s="11">
        <v>1</v>
      </c>
      <c r="L40" s="11">
        <v>2.1000000000000001E-2</v>
      </c>
    </row>
    <row r="41" spans="1:12" s="5" customFormat="1" ht="38.25">
      <c r="A41" s="33"/>
      <c r="B41" s="33"/>
      <c r="C41" s="11" t="s">
        <v>86</v>
      </c>
      <c r="D41" s="11" t="s">
        <v>17</v>
      </c>
      <c r="E41" s="11">
        <v>8</v>
      </c>
      <c r="F41" s="11">
        <v>6.3E-2</v>
      </c>
      <c r="G41" s="11">
        <v>0</v>
      </c>
      <c r="H41" s="11">
        <v>0</v>
      </c>
      <c r="I41" s="11">
        <v>0</v>
      </c>
      <c r="J41" s="11">
        <v>0</v>
      </c>
      <c r="K41" s="11">
        <v>8</v>
      </c>
      <c r="L41" s="11">
        <v>6.3E-2</v>
      </c>
    </row>
    <row r="42" spans="1:12" s="5" customFormat="1" ht="51">
      <c r="A42" s="11">
        <v>13</v>
      </c>
      <c r="B42" s="11" t="s">
        <v>90</v>
      </c>
      <c r="C42" s="11" t="s">
        <v>89</v>
      </c>
      <c r="D42" s="11" t="s">
        <v>17</v>
      </c>
      <c r="E42" s="11">
        <v>1</v>
      </c>
      <c r="F42" s="11">
        <v>5.0000000000000001E-3</v>
      </c>
      <c r="G42" s="11">
        <v>0</v>
      </c>
      <c r="H42" s="11">
        <v>0</v>
      </c>
      <c r="I42" s="11">
        <v>0</v>
      </c>
      <c r="J42" s="11">
        <v>0</v>
      </c>
      <c r="K42" s="11">
        <v>1</v>
      </c>
      <c r="L42" s="11">
        <v>5.0000000000000001E-3</v>
      </c>
    </row>
    <row r="43" spans="1:12" s="5" customFormat="1" ht="51">
      <c r="A43" s="11">
        <v>14</v>
      </c>
      <c r="B43" s="11" t="s">
        <v>96</v>
      </c>
      <c r="C43" s="11" t="s">
        <v>94</v>
      </c>
      <c r="D43" s="11" t="s">
        <v>17</v>
      </c>
      <c r="E43" s="11">
        <v>1</v>
      </c>
      <c r="F43" s="11">
        <v>2.6899999999999998E-4</v>
      </c>
      <c r="G43" s="11">
        <v>0</v>
      </c>
      <c r="H43" s="11">
        <v>0</v>
      </c>
      <c r="I43" s="11">
        <v>0</v>
      </c>
      <c r="J43" s="11">
        <v>0</v>
      </c>
      <c r="K43" s="11">
        <v>1</v>
      </c>
      <c r="L43" s="11">
        <v>2.6899999999999998E-4</v>
      </c>
    </row>
    <row r="44" spans="1:12" s="5" customFormat="1" ht="38.25">
      <c r="A44" s="11">
        <v>15</v>
      </c>
      <c r="B44" s="19" t="s">
        <v>202</v>
      </c>
      <c r="C44" s="11" t="s">
        <v>97</v>
      </c>
      <c r="D44" s="11" t="s">
        <v>17</v>
      </c>
      <c r="E44" s="11">
        <v>2</v>
      </c>
      <c r="F44" s="11">
        <v>2.8039999999999999E-2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2.8039999999999999E-2</v>
      </c>
    </row>
    <row r="45" spans="1:12" s="5" customFormat="1" ht="76.5">
      <c r="A45" s="33">
        <v>16</v>
      </c>
      <c r="B45" s="33" t="s">
        <v>99</v>
      </c>
      <c r="C45" s="33" t="s">
        <v>100</v>
      </c>
      <c r="D45" s="11" t="s">
        <v>195</v>
      </c>
      <c r="E45" s="11">
        <v>1</v>
      </c>
      <c r="F45" s="11">
        <v>1.6299999999999999E-3</v>
      </c>
      <c r="G45" s="11">
        <v>0</v>
      </c>
      <c r="H45" s="11">
        <v>0</v>
      </c>
      <c r="I45" s="11">
        <v>0</v>
      </c>
      <c r="J45" s="11">
        <v>0</v>
      </c>
      <c r="K45" s="11">
        <v>1</v>
      </c>
      <c r="L45" s="11">
        <v>1.6299999999999999E-3</v>
      </c>
    </row>
    <row r="46" spans="1:12" s="5" customFormat="1" ht="76.5">
      <c r="A46" s="33"/>
      <c r="B46" s="33"/>
      <c r="C46" s="33"/>
      <c r="D46" s="11" t="s">
        <v>196</v>
      </c>
      <c r="E46" s="11">
        <v>1</v>
      </c>
      <c r="F46" s="11">
        <v>7.5500000000000003E-3</v>
      </c>
      <c r="G46" s="11">
        <v>0</v>
      </c>
      <c r="H46" s="11">
        <v>0</v>
      </c>
      <c r="I46" s="11">
        <v>0</v>
      </c>
      <c r="J46" s="11">
        <v>0</v>
      </c>
      <c r="K46" s="11">
        <v>1</v>
      </c>
      <c r="L46" s="11">
        <v>7.5500000000000003E-3</v>
      </c>
    </row>
    <row r="47" spans="1:12" s="5" customFormat="1" ht="76.5">
      <c r="A47" s="33"/>
      <c r="B47" s="33"/>
      <c r="C47" s="33"/>
      <c r="D47" s="11" t="s">
        <v>197</v>
      </c>
      <c r="E47" s="11">
        <v>1</v>
      </c>
      <c r="F47" s="11">
        <v>1.7129999999999999E-2</v>
      </c>
      <c r="G47" s="11">
        <v>0</v>
      </c>
      <c r="H47" s="11">
        <v>0</v>
      </c>
      <c r="I47" s="11">
        <v>0</v>
      </c>
      <c r="J47" s="11">
        <v>0</v>
      </c>
      <c r="K47" s="11">
        <v>1</v>
      </c>
      <c r="L47" s="11">
        <v>1.7129999999999999E-2</v>
      </c>
    </row>
    <row r="48" spans="1:12" s="5" customFormat="1" ht="114.75">
      <c r="A48" s="33"/>
      <c r="B48" s="33"/>
      <c r="C48" s="33"/>
      <c r="D48" s="11" t="s">
        <v>198</v>
      </c>
      <c r="E48" s="11">
        <v>1</v>
      </c>
      <c r="F48" s="11">
        <v>8.5699999999999995E-3</v>
      </c>
      <c r="G48" s="11">
        <v>0</v>
      </c>
      <c r="H48" s="11">
        <v>0</v>
      </c>
      <c r="I48" s="11">
        <v>0</v>
      </c>
      <c r="J48" s="11">
        <v>0</v>
      </c>
      <c r="K48" s="11">
        <v>1</v>
      </c>
      <c r="L48" s="11">
        <v>8.5699999999999995E-3</v>
      </c>
    </row>
    <row r="49" spans="1:12" s="5" customFormat="1" ht="89.25">
      <c r="A49" s="33"/>
      <c r="B49" s="33"/>
      <c r="C49" s="33"/>
      <c r="D49" s="11" t="s">
        <v>199</v>
      </c>
      <c r="E49" s="11">
        <v>1</v>
      </c>
      <c r="F49" s="11">
        <v>1.5E-3</v>
      </c>
      <c r="G49" s="11">
        <v>0</v>
      </c>
      <c r="H49" s="11">
        <v>0</v>
      </c>
      <c r="I49" s="11">
        <v>0</v>
      </c>
      <c r="J49" s="11">
        <v>0</v>
      </c>
      <c r="K49" s="11">
        <v>1</v>
      </c>
      <c r="L49" s="11">
        <v>1.5E-3</v>
      </c>
    </row>
    <row r="50" spans="1:12" s="5" customFormat="1">
      <c r="A50" s="33"/>
      <c r="B50" s="33"/>
      <c r="C50" s="33"/>
      <c r="D50" s="11" t="s">
        <v>17</v>
      </c>
      <c r="E50" s="11">
        <v>6</v>
      </c>
      <c r="F50" s="11">
        <v>0.24</v>
      </c>
      <c r="G50" s="11">
        <v>0</v>
      </c>
      <c r="H50" s="11">
        <v>0</v>
      </c>
      <c r="I50" s="11">
        <v>0</v>
      </c>
      <c r="J50" s="11">
        <v>0</v>
      </c>
      <c r="K50" s="11">
        <v>6</v>
      </c>
      <c r="L50" s="11">
        <v>0.24</v>
      </c>
    </row>
    <row r="51" spans="1:12" s="5" customFormat="1" ht="38.25">
      <c r="A51" s="33">
        <v>17</v>
      </c>
      <c r="B51" s="33" t="s">
        <v>102</v>
      </c>
      <c r="C51" s="11" t="s">
        <v>103</v>
      </c>
      <c r="D51" s="11" t="s">
        <v>104</v>
      </c>
      <c r="E51" s="11">
        <v>1</v>
      </c>
      <c r="F51" s="11">
        <v>5.0000000000000001E-3</v>
      </c>
      <c r="G51" s="11">
        <v>0</v>
      </c>
      <c r="H51" s="11">
        <v>0</v>
      </c>
      <c r="I51" s="11">
        <v>0</v>
      </c>
      <c r="J51" s="11">
        <v>0</v>
      </c>
      <c r="K51" s="11">
        <v>1</v>
      </c>
      <c r="L51" s="11">
        <v>5.0000000000000001E-3</v>
      </c>
    </row>
    <row r="52" spans="1:12" s="5" customFormat="1" ht="38.25">
      <c r="A52" s="33"/>
      <c r="B52" s="33"/>
      <c r="C52" s="11" t="s">
        <v>105</v>
      </c>
      <c r="D52" s="11" t="s">
        <v>106</v>
      </c>
      <c r="E52" s="11">
        <v>1</v>
      </c>
      <c r="F52" s="11">
        <v>1.4E-2</v>
      </c>
      <c r="G52" s="11">
        <v>0</v>
      </c>
      <c r="H52" s="11">
        <v>0</v>
      </c>
      <c r="I52" s="11">
        <v>0</v>
      </c>
      <c r="J52" s="11">
        <v>0</v>
      </c>
      <c r="K52" s="11">
        <v>1</v>
      </c>
      <c r="L52" s="11">
        <v>1.4E-2</v>
      </c>
    </row>
    <row r="53" spans="1:12" s="5" customFormat="1" ht="63.75">
      <c r="A53" s="33"/>
      <c r="B53" s="33"/>
      <c r="C53" s="11" t="s">
        <v>107</v>
      </c>
      <c r="D53" s="20" t="s">
        <v>108</v>
      </c>
      <c r="E53" s="11">
        <v>1</v>
      </c>
      <c r="F53" s="11">
        <v>6.0000000000000001E-3</v>
      </c>
      <c r="G53" s="11">
        <v>0</v>
      </c>
      <c r="H53" s="11">
        <v>0</v>
      </c>
      <c r="I53" s="11">
        <v>0</v>
      </c>
      <c r="J53" s="11">
        <v>0</v>
      </c>
      <c r="K53" s="11">
        <v>1</v>
      </c>
      <c r="L53" s="11">
        <v>6.0000000000000001E-3</v>
      </c>
    </row>
    <row r="54" spans="1:12" s="5" customFormat="1" ht="51">
      <c r="A54" s="33"/>
      <c r="B54" s="33"/>
      <c r="C54" s="11" t="s">
        <v>109</v>
      </c>
      <c r="D54" s="11" t="s">
        <v>110</v>
      </c>
      <c r="E54" s="11">
        <v>1</v>
      </c>
      <c r="F54" s="11">
        <v>3.0000000000000001E-3</v>
      </c>
      <c r="G54" s="11">
        <v>0</v>
      </c>
      <c r="H54" s="11">
        <v>0</v>
      </c>
      <c r="I54" s="11">
        <v>0</v>
      </c>
      <c r="J54" s="11">
        <v>0</v>
      </c>
      <c r="K54" s="11">
        <v>1</v>
      </c>
      <c r="L54" s="11">
        <v>3.0000000000000001E-3</v>
      </c>
    </row>
    <row r="55" spans="1:12" s="5" customFormat="1" ht="38.25">
      <c r="A55" s="33"/>
      <c r="B55" s="33"/>
      <c r="C55" s="33" t="s">
        <v>120</v>
      </c>
      <c r="D55" s="11" t="s">
        <v>111</v>
      </c>
      <c r="E55" s="11">
        <v>1</v>
      </c>
      <c r="F55" s="11">
        <v>3.4000000000000002E-2</v>
      </c>
      <c r="G55" s="11">
        <v>0</v>
      </c>
      <c r="H55" s="11">
        <v>0</v>
      </c>
      <c r="I55" s="11">
        <v>0</v>
      </c>
      <c r="J55" s="11">
        <v>0</v>
      </c>
      <c r="K55" s="11">
        <v>1</v>
      </c>
      <c r="L55" s="11">
        <v>3.4000000000000002E-2</v>
      </c>
    </row>
    <row r="56" spans="1:12" s="5" customFormat="1">
      <c r="A56" s="33"/>
      <c r="B56" s="33"/>
      <c r="C56" s="33"/>
      <c r="D56" s="20" t="s">
        <v>112</v>
      </c>
      <c r="E56" s="11">
        <v>61</v>
      </c>
      <c r="F56" s="11">
        <v>0.35</v>
      </c>
      <c r="G56" s="11">
        <v>0</v>
      </c>
      <c r="H56" s="11">
        <v>0</v>
      </c>
      <c r="I56" s="11">
        <v>0</v>
      </c>
      <c r="J56" s="11">
        <v>0</v>
      </c>
      <c r="K56" s="11">
        <v>61</v>
      </c>
      <c r="L56" s="11">
        <v>0.35</v>
      </c>
    </row>
    <row r="57" spans="1:12" s="5" customFormat="1" ht="25.5">
      <c r="A57" s="33">
        <v>18</v>
      </c>
      <c r="B57" s="33" t="s">
        <v>121</v>
      </c>
      <c r="C57" s="33" t="s">
        <v>122</v>
      </c>
      <c r="D57" s="11" t="s">
        <v>123</v>
      </c>
      <c r="E57" s="11">
        <v>1</v>
      </c>
      <c r="F57" s="11">
        <v>8.0000000000000002E-3</v>
      </c>
      <c r="G57" s="11">
        <v>0</v>
      </c>
      <c r="H57" s="11">
        <v>0</v>
      </c>
      <c r="I57" s="11">
        <v>0</v>
      </c>
      <c r="J57" s="11">
        <v>0</v>
      </c>
      <c r="K57" s="11">
        <v>1</v>
      </c>
      <c r="L57" s="11">
        <v>8.0000000000000002E-3</v>
      </c>
    </row>
    <row r="58" spans="1:12" s="5" customFormat="1" ht="25.5">
      <c r="A58" s="33"/>
      <c r="B58" s="33"/>
      <c r="C58" s="33"/>
      <c r="D58" s="11" t="s">
        <v>124</v>
      </c>
      <c r="E58" s="11">
        <v>1</v>
      </c>
      <c r="F58" s="11">
        <v>8.9999999999999993E-3</v>
      </c>
      <c r="G58" s="11">
        <v>0</v>
      </c>
      <c r="H58" s="11">
        <v>0</v>
      </c>
      <c r="I58" s="11">
        <v>0</v>
      </c>
      <c r="J58" s="11">
        <v>0</v>
      </c>
      <c r="K58" s="11"/>
      <c r="L58" s="11">
        <v>8.9999999999999993E-3</v>
      </c>
    </row>
    <row r="59" spans="1:12" s="5" customFormat="1">
      <c r="A59" s="33"/>
      <c r="B59" s="33"/>
      <c r="C59" s="33"/>
      <c r="D59" s="11" t="s">
        <v>17</v>
      </c>
      <c r="E59" s="11">
        <v>12</v>
      </c>
      <c r="F59" s="11">
        <v>1E-4</v>
      </c>
      <c r="G59" s="11">
        <v>0</v>
      </c>
      <c r="H59" s="11">
        <v>0</v>
      </c>
      <c r="I59" s="11">
        <v>0</v>
      </c>
      <c r="J59" s="11">
        <v>0</v>
      </c>
      <c r="K59" s="11">
        <v>12</v>
      </c>
      <c r="L59" s="11">
        <v>1E-4</v>
      </c>
    </row>
    <row r="60" spans="1:12" s="5" customFormat="1" ht="51">
      <c r="A60" s="11">
        <v>19</v>
      </c>
      <c r="B60" s="11" t="s">
        <v>125</v>
      </c>
      <c r="C60" s="21" t="s">
        <v>126</v>
      </c>
      <c r="D60" s="11" t="s">
        <v>17</v>
      </c>
      <c r="E60" s="11">
        <v>13</v>
      </c>
      <c r="F60" s="11">
        <v>8.7999999999999995E-2</v>
      </c>
      <c r="G60" s="11">
        <v>0</v>
      </c>
      <c r="H60" s="11">
        <v>0</v>
      </c>
      <c r="I60" s="11">
        <v>0</v>
      </c>
      <c r="J60" s="11">
        <v>0</v>
      </c>
      <c r="K60" s="11">
        <v>13</v>
      </c>
      <c r="L60" s="11">
        <v>8.7999999999999995E-2</v>
      </c>
    </row>
    <row r="61" spans="1:12" s="5" customFormat="1" ht="38.25">
      <c r="A61" s="33">
        <v>20</v>
      </c>
      <c r="B61" s="33" t="s">
        <v>127</v>
      </c>
      <c r="C61" s="33" t="s">
        <v>128</v>
      </c>
      <c r="D61" s="11" t="s">
        <v>129</v>
      </c>
      <c r="E61" s="11">
        <v>1</v>
      </c>
      <c r="F61" s="11">
        <v>0.35899999999999999</v>
      </c>
      <c r="G61" s="11">
        <v>0</v>
      </c>
      <c r="H61" s="11">
        <v>0</v>
      </c>
      <c r="I61" s="11">
        <v>0</v>
      </c>
      <c r="J61" s="11">
        <v>0</v>
      </c>
      <c r="K61" s="11">
        <v>1</v>
      </c>
      <c r="L61" s="11">
        <v>0.35899999999999999</v>
      </c>
    </row>
    <row r="62" spans="1:12" s="5" customFormat="1" ht="38.25">
      <c r="A62" s="33"/>
      <c r="B62" s="33"/>
      <c r="C62" s="33"/>
      <c r="D62" s="11" t="s">
        <v>130</v>
      </c>
      <c r="E62" s="11">
        <v>1</v>
      </c>
      <c r="F62" s="11">
        <v>4.0000000000000001E-3</v>
      </c>
      <c r="G62" s="11">
        <v>0</v>
      </c>
      <c r="H62" s="11">
        <v>0</v>
      </c>
      <c r="I62" s="11">
        <v>0</v>
      </c>
      <c r="J62" s="11">
        <v>0</v>
      </c>
      <c r="K62" s="11">
        <v>1</v>
      </c>
      <c r="L62" s="11">
        <v>4.0000000000000001E-3</v>
      </c>
    </row>
    <row r="63" spans="1:12" s="5" customFormat="1" ht="38.25">
      <c r="A63" s="33"/>
      <c r="B63" s="33"/>
      <c r="C63" s="33"/>
      <c r="D63" s="11" t="s">
        <v>131</v>
      </c>
      <c r="E63" s="11">
        <v>1</v>
      </c>
      <c r="F63" s="11">
        <v>2.3400000000000001E-3</v>
      </c>
      <c r="G63" s="11">
        <v>0</v>
      </c>
      <c r="H63" s="11">
        <v>0</v>
      </c>
      <c r="I63" s="11">
        <v>0</v>
      </c>
      <c r="J63" s="11">
        <v>0</v>
      </c>
      <c r="K63" s="11">
        <v>1</v>
      </c>
      <c r="L63" s="11">
        <v>2.3400000000000001E-3</v>
      </c>
    </row>
    <row r="64" spans="1:12" s="5" customFormat="1" ht="38.25">
      <c r="A64" s="33"/>
      <c r="B64" s="33"/>
      <c r="C64" s="33"/>
      <c r="D64" s="11" t="s">
        <v>132</v>
      </c>
      <c r="E64" s="11">
        <v>1</v>
      </c>
      <c r="F64" s="11">
        <v>2.2849999999999999E-2</v>
      </c>
      <c r="G64" s="11">
        <v>0</v>
      </c>
      <c r="H64" s="11">
        <v>0</v>
      </c>
      <c r="I64" s="11">
        <v>0</v>
      </c>
      <c r="J64" s="11">
        <v>0</v>
      </c>
      <c r="K64" s="11">
        <v>1</v>
      </c>
      <c r="L64" s="11">
        <v>2.2849999999999999E-2</v>
      </c>
    </row>
    <row r="65" spans="1:12" s="5" customFormat="1" ht="51">
      <c r="A65" s="33"/>
      <c r="B65" s="33"/>
      <c r="C65" s="33"/>
      <c r="D65" s="11" t="s">
        <v>133</v>
      </c>
      <c r="E65" s="11">
        <v>1</v>
      </c>
      <c r="F65" s="11">
        <v>3.4317E-2</v>
      </c>
      <c r="G65" s="11">
        <v>0</v>
      </c>
      <c r="H65" s="11">
        <v>0</v>
      </c>
      <c r="I65" s="11">
        <v>0</v>
      </c>
      <c r="J65" s="11">
        <v>0</v>
      </c>
      <c r="K65" s="11">
        <v>1</v>
      </c>
      <c r="L65" s="11">
        <v>3.4317E-2</v>
      </c>
    </row>
    <row r="66" spans="1:12" s="5" customFormat="1" ht="51">
      <c r="A66" s="33"/>
      <c r="B66" s="33"/>
      <c r="C66" s="33"/>
      <c r="D66" s="11" t="s">
        <v>134</v>
      </c>
      <c r="E66" s="11">
        <v>1</v>
      </c>
      <c r="F66" s="11">
        <v>0.24254999999999999</v>
      </c>
      <c r="G66" s="11">
        <v>0</v>
      </c>
      <c r="H66" s="11">
        <v>0</v>
      </c>
      <c r="I66" s="11">
        <v>0</v>
      </c>
      <c r="J66" s="11">
        <v>0</v>
      </c>
      <c r="K66" s="11">
        <v>1</v>
      </c>
      <c r="L66" s="11">
        <v>0.24254999999999999</v>
      </c>
    </row>
    <row r="67" spans="1:12" s="5" customFormat="1" ht="25.5">
      <c r="A67" s="33"/>
      <c r="B67" s="33"/>
      <c r="C67" s="33"/>
      <c r="D67" s="11" t="s">
        <v>135</v>
      </c>
      <c r="E67" s="11">
        <v>1</v>
      </c>
      <c r="F67" s="11">
        <v>1.163</v>
      </c>
      <c r="G67" s="11">
        <v>0</v>
      </c>
      <c r="H67" s="11">
        <v>0</v>
      </c>
      <c r="I67" s="11">
        <v>0</v>
      </c>
      <c r="J67" s="11">
        <v>0</v>
      </c>
      <c r="K67" s="11">
        <v>1</v>
      </c>
      <c r="L67" s="11">
        <v>1.163</v>
      </c>
    </row>
    <row r="68" spans="1:12" s="5" customFormat="1" ht="25.5">
      <c r="A68" s="33"/>
      <c r="B68" s="33"/>
      <c r="C68" s="33"/>
      <c r="D68" s="11" t="s">
        <v>136</v>
      </c>
      <c r="E68" s="11">
        <v>1</v>
      </c>
      <c r="F68" s="11">
        <v>2.4389999999999998E-2</v>
      </c>
      <c r="G68" s="11">
        <v>0</v>
      </c>
      <c r="H68" s="11">
        <v>0</v>
      </c>
      <c r="I68" s="11">
        <v>0</v>
      </c>
      <c r="J68" s="11">
        <v>0</v>
      </c>
      <c r="K68" s="11">
        <v>1</v>
      </c>
      <c r="L68" s="11">
        <v>2.4389999999999998E-2</v>
      </c>
    </row>
    <row r="69" spans="1:12" s="5" customFormat="1" ht="25.5">
      <c r="A69" s="33"/>
      <c r="B69" s="33"/>
      <c r="C69" s="33"/>
      <c r="D69" s="11" t="s">
        <v>137</v>
      </c>
      <c r="E69" s="11">
        <v>1</v>
      </c>
      <c r="F69" s="11">
        <v>2.2399999999999998E-3</v>
      </c>
      <c r="G69" s="11">
        <v>0</v>
      </c>
      <c r="H69" s="11">
        <v>0</v>
      </c>
      <c r="I69" s="11">
        <v>0</v>
      </c>
      <c r="J69" s="11">
        <v>0</v>
      </c>
      <c r="K69" s="11">
        <v>1</v>
      </c>
      <c r="L69" s="11">
        <v>2.2399999999999998E-3</v>
      </c>
    </row>
    <row r="70" spans="1:12" s="5" customFormat="1" ht="25.5">
      <c r="A70" s="33"/>
      <c r="B70" s="33"/>
      <c r="C70" s="33"/>
      <c r="D70" s="11" t="s">
        <v>138</v>
      </c>
      <c r="E70" s="11">
        <v>1</v>
      </c>
      <c r="F70" s="11">
        <v>4.9300000000000004E-3</v>
      </c>
      <c r="G70" s="11">
        <v>0</v>
      </c>
      <c r="H70" s="11">
        <v>0</v>
      </c>
      <c r="I70" s="11">
        <v>0</v>
      </c>
      <c r="J70" s="11">
        <v>0</v>
      </c>
      <c r="K70" s="11">
        <v>1</v>
      </c>
      <c r="L70" s="11">
        <v>4.9300000000000004E-3</v>
      </c>
    </row>
    <row r="71" spans="1:12" s="5" customFormat="1" ht="38.25">
      <c r="A71" s="33"/>
      <c r="B71" s="33"/>
      <c r="C71" s="33"/>
      <c r="D71" s="11" t="s">
        <v>139</v>
      </c>
      <c r="E71" s="11">
        <v>1</v>
      </c>
      <c r="F71" s="11">
        <v>0.33543499999999998</v>
      </c>
      <c r="G71" s="11">
        <v>0</v>
      </c>
      <c r="H71" s="11">
        <v>0</v>
      </c>
      <c r="I71" s="11">
        <v>0</v>
      </c>
      <c r="J71" s="11">
        <v>0</v>
      </c>
      <c r="K71" s="11">
        <v>1</v>
      </c>
      <c r="L71" s="11">
        <v>0.33543499999999998</v>
      </c>
    </row>
    <row r="72" spans="1:12" s="5" customFormat="1">
      <c r="A72" s="33"/>
      <c r="B72" s="33"/>
      <c r="C72" s="33"/>
      <c r="D72" s="11" t="s">
        <v>140</v>
      </c>
      <c r="E72" s="11">
        <v>1</v>
      </c>
      <c r="F72" s="11">
        <v>3.6200000000000003E-2</v>
      </c>
      <c r="G72" s="11">
        <v>0</v>
      </c>
      <c r="H72" s="11">
        <v>0</v>
      </c>
      <c r="I72" s="11">
        <v>0</v>
      </c>
      <c r="J72" s="11">
        <v>0</v>
      </c>
      <c r="K72" s="11">
        <v>1</v>
      </c>
      <c r="L72" s="11">
        <v>3.6200000000000003E-2</v>
      </c>
    </row>
    <row r="73" spans="1:12" s="5" customFormat="1" ht="25.5">
      <c r="A73" s="33"/>
      <c r="B73" s="33"/>
      <c r="C73" s="33"/>
      <c r="D73" s="11" t="s">
        <v>141</v>
      </c>
      <c r="E73" s="11">
        <v>1</v>
      </c>
      <c r="F73" s="11">
        <v>2.8E-3</v>
      </c>
      <c r="G73" s="11">
        <v>0</v>
      </c>
      <c r="H73" s="11">
        <v>0</v>
      </c>
      <c r="I73" s="11">
        <v>0</v>
      </c>
      <c r="J73" s="11">
        <v>0</v>
      </c>
      <c r="K73" s="11">
        <v>1</v>
      </c>
      <c r="L73" s="11">
        <v>2.8E-3</v>
      </c>
    </row>
    <row r="74" spans="1:12" s="5" customFormat="1" ht="25.5">
      <c r="A74" s="33"/>
      <c r="B74" s="33"/>
      <c r="C74" s="33"/>
      <c r="D74" s="11" t="s">
        <v>142</v>
      </c>
      <c r="E74" s="11">
        <v>1</v>
      </c>
      <c r="F74" s="11">
        <v>6.5300000000000002E-3</v>
      </c>
      <c r="G74" s="11">
        <v>0</v>
      </c>
      <c r="H74" s="11">
        <v>0</v>
      </c>
      <c r="I74" s="11">
        <v>0</v>
      </c>
      <c r="J74" s="11">
        <v>0</v>
      </c>
      <c r="K74" s="11">
        <v>1</v>
      </c>
      <c r="L74" s="11">
        <v>6.5300000000000002E-3</v>
      </c>
    </row>
    <row r="75" spans="1:12" s="5" customFormat="1" ht="25.5">
      <c r="A75" s="33"/>
      <c r="B75" s="33"/>
      <c r="C75" s="33"/>
      <c r="D75" s="11" t="s">
        <v>143</v>
      </c>
      <c r="E75" s="11">
        <v>1</v>
      </c>
      <c r="F75" s="11">
        <v>4.8700000000000002E-3</v>
      </c>
      <c r="G75" s="11">
        <v>0</v>
      </c>
      <c r="H75" s="11">
        <v>0</v>
      </c>
      <c r="I75" s="11">
        <v>0</v>
      </c>
      <c r="J75" s="11">
        <v>0</v>
      </c>
      <c r="K75" s="11">
        <v>1</v>
      </c>
      <c r="L75" s="11">
        <v>4.8700000000000002E-3</v>
      </c>
    </row>
    <row r="76" spans="1:12" s="5" customFormat="1" ht="25.5">
      <c r="A76" s="33"/>
      <c r="B76" s="33"/>
      <c r="C76" s="33"/>
      <c r="D76" s="11" t="s">
        <v>144</v>
      </c>
      <c r="E76" s="11">
        <v>1</v>
      </c>
      <c r="F76" s="11">
        <v>1.8500000000000001E-3</v>
      </c>
      <c r="G76" s="11">
        <v>0</v>
      </c>
      <c r="H76" s="11">
        <v>0</v>
      </c>
      <c r="I76" s="11">
        <v>0</v>
      </c>
      <c r="J76" s="11">
        <v>0</v>
      </c>
      <c r="K76" s="11">
        <v>1</v>
      </c>
      <c r="L76" s="11">
        <v>1.8499999999999999E-2</v>
      </c>
    </row>
    <row r="77" spans="1:12" s="5" customFormat="1" ht="25.5">
      <c r="A77" s="33"/>
      <c r="B77" s="33"/>
      <c r="C77" s="33"/>
      <c r="D77" s="11" t="s">
        <v>145</v>
      </c>
      <c r="E77" s="11">
        <v>1</v>
      </c>
      <c r="F77" s="11">
        <v>0.157</v>
      </c>
      <c r="G77" s="11">
        <v>0</v>
      </c>
      <c r="H77" s="11">
        <v>0</v>
      </c>
      <c r="I77" s="11">
        <v>0</v>
      </c>
      <c r="J77" s="11">
        <v>0</v>
      </c>
      <c r="K77" s="11">
        <v>1</v>
      </c>
      <c r="L77" s="11">
        <v>0.157</v>
      </c>
    </row>
    <row r="78" spans="1:12" s="5" customFormat="1" ht="25.5">
      <c r="A78" s="33"/>
      <c r="B78" s="33"/>
      <c r="C78" s="33"/>
      <c r="D78" s="11" t="s">
        <v>146</v>
      </c>
      <c r="E78" s="11">
        <v>1</v>
      </c>
      <c r="F78" s="11">
        <v>0.4385</v>
      </c>
      <c r="G78" s="11">
        <v>0</v>
      </c>
      <c r="H78" s="11">
        <v>0</v>
      </c>
      <c r="I78" s="11">
        <v>0</v>
      </c>
      <c r="J78" s="11">
        <v>0</v>
      </c>
      <c r="K78" s="11">
        <v>1</v>
      </c>
      <c r="L78" s="11">
        <v>4.3799999999999999E-2</v>
      </c>
    </row>
    <row r="79" spans="1:12" s="5" customFormat="1" ht="25.5">
      <c r="A79" s="33"/>
      <c r="B79" s="33"/>
      <c r="C79" s="33"/>
      <c r="D79" s="11" t="s">
        <v>147</v>
      </c>
      <c r="E79" s="11">
        <v>1</v>
      </c>
      <c r="F79" s="11">
        <v>2.24E-2</v>
      </c>
      <c r="G79" s="11">
        <v>0</v>
      </c>
      <c r="H79" s="11">
        <v>0</v>
      </c>
      <c r="I79" s="11">
        <v>0</v>
      </c>
      <c r="J79" s="11">
        <v>0</v>
      </c>
      <c r="K79" s="11">
        <v>1</v>
      </c>
      <c r="L79" s="11">
        <v>0.224</v>
      </c>
    </row>
    <row r="80" spans="1:12" s="5" customFormat="1" ht="25.5">
      <c r="A80" s="33"/>
      <c r="B80" s="33"/>
      <c r="C80" s="33"/>
      <c r="D80" s="11" t="s">
        <v>148</v>
      </c>
      <c r="E80" s="11">
        <v>1</v>
      </c>
      <c r="F80" s="11">
        <v>0.185</v>
      </c>
      <c r="G80" s="11">
        <v>0</v>
      </c>
      <c r="H80" s="11">
        <v>0</v>
      </c>
      <c r="I80" s="11">
        <v>0</v>
      </c>
      <c r="J80" s="11">
        <v>0</v>
      </c>
      <c r="K80" s="11">
        <v>1</v>
      </c>
      <c r="L80" s="11">
        <v>0.185</v>
      </c>
    </row>
    <row r="81" spans="1:12" s="5" customFormat="1">
      <c r="A81" s="33"/>
      <c r="B81" s="33"/>
      <c r="C81" s="33"/>
      <c r="D81" s="11" t="s">
        <v>149</v>
      </c>
      <c r="E81" s="11">
        <v>1</v>
      </c>
      <c r="F81" s="11">
        <v>1.12E-2</v>
      </c>
      <c r="G81" s="11">
        <v>0</v>
      </c>
      <c r="H81" s="11">
        <v>0</v>
      </c>
      <c r="I81" s="11">
        <v>0</v>
      </c>
      <c r="J81" s="11">
        <v>0</v>
      </c>
      <c r="K81" s="11">
        <v>1</v>
      </c>
      <c r="L81" s="11">
        <v>1.12E-2</v>
      </c>
    </row>
    <row r="82" spans="1:12" s="5" customFormat="1" ht="25.5">
      <c r="A82" s="33"/>
      <c r="B82" s="33"/>
      <c r="C82" s="33"/>
      <c r="D82" s="11" t="s">
        <v>150</v>
      </c>
      <c r="E82" s="11">
        <v>1</v>
      </c>
      <c r="F82" s="11">
        <v>1.3599999999999999E-2</v>
      </c>
      <c r="G82" s="11">
        <v>0</v>
      </c>
      <c r="H82" s="11">
        <v>0</v>
      </c>
      <c r="I82" s="11">
        <v>0</v>
      </c>
      <c r="J82" s="11">
        <v>0</v>
      </c>
      <c r="K82" s="11">
        <v>1</v>
      </c>
      <c r="L82" s="11">
        <v>1.3599999999999999E-2</v>
      </c>
    </row>
    <row r="83" spans="1:12" s="5" customFormat="1" ht="25.5">
      <c r="A83" s="33"/>
      <c r="B83" s="33"/>
      <c r="C83" s="33"/>
      <c r="D83" s="11" t="s">
        <v>151</v>
      </c>
      <c r="E83" s="11">
        <v>1</v>
      </c>
      <c r="F83" s="11">
        <v>8.3699999999999997E-2</v>
      </c>
      <c r="G83" s="11">
        <v>0</v>
      </c>
      <c r="H83" s="11">
        <v>0</v>
      </c>
      <c r="I83" s="11">
        <v>0</v>
      </c>
      <c r="J83" s="11">
        <v>0</v>
      </c>
      <c r="K83" s="11">
        <v>1</v>
      </c>
      <c r="L83" s="11">
        <v>8.3699999999999997E-2</v>
      </c>
    </row>
    <row r="84" spans="1:12" s="5" customFormat="1">
      <c r="A84" s="33"/>
      <c r="B84" s="33"/>
      <c r="C84" s="11"/>
      <c r="D84" s="11" t="s">
        <v>17</v>
      </c>
      <c r="E84" s="11">
        <v>50</v>
      </c>
      <c r="F84" s="11">
        <v>0.77500000000000002</v>
      </c>
      <c r="G84" s="11">
        <v>0</v>
      </c>
      <c r="H84" s="11">
        <v>0</v>
      </c>
      <c r="I84" s="11">
        <v>0</v>
      </c>
      <c r="J84" s="11">
        <v>0</v>
      </c>
      <c r="K84" s="11">
        <v>50</v>
      </c>
      <c r="L84" s="11">
        <v>0.77500000000000002</v>
      </c>
    </row>
    <row r="85" spans="1:12" s="5" customFormat="1">
      <c r="A85" s="33">
        <v>21</v>
      </c>
      <c r="B85" s="33" t="s">
        <v>167</v>
      </c>
      <c r="C85" s="11" t="s">
        <v>163</v>
      </c>
      <c r="D85" s="11" t="s">
        <v>164</v>
      </c>
      <c r="E85" s="11">
        <v>1</v>
      </c>
      <c r="F85" s="11">
        <v>2.8000000000000001E-2</v>
      </c>
      <c r="G85" s="11">
        <v>0</v>
      </c>
      <c r="H85" s="11">
        <v>0</v>
      </c>
      <c r="I85" s="11">
        <v>0</v>
      </c>
      <c r="J85" s="11">
        <v>0</v>
      </c>
      <c r="K85" s="11">
        <v>1</v>
      </c>
      <c r="L85" s="11">
        <v>2.8000000000000001E-2</v>
      </c>
    </row>
    <row r="86" spans="1:12" s="5" customFormat="1">
      <c r="A86" s="33"/>
      <c r="B86" s="33"/>
      <c r="C86" s="11" t="s">
        <v>165</v>
      </c>
      <c r="D86" s="11" t="s">
        <v>17</v>
      </c>
      <c r="E86" s="11">
        <v>2</v>
      </c>
      <c r="F86" s="11">
        <v>1.7000000000000001E-2</v>
      </c>
      <c r="G86" s="11">
        <v>0</v>
      </c>
      <c r="H86" s="11">
        <v>0</v>
      </c>
      <c r="I86" s="11">
        <v>0</v>
      </c>
      <c r="J86" s="11">
        <v>0</v>
      </c>
      <c r="K86" s="11">
        <v>2</v>
      </c>
      <c r="L86" s="11">
        <v>1.7000000000000001E-2</v>
      </c>
    </row>
    <row r="87" spans="1:12" s="5" customFormat="1" ht="38.25">
      <c r="A87" s="33"/>
      <c r="B87" s="33"/>
      <c r="C87" s="11" t="s">
        <v>165</v>
      </c>
      <c r="D87" s="11" t="s">
        <v>166</v>
      </c>
      <c r="E87" s="11">
        <v>1</v>
      </c>
      <c r="F87" s="11">
        <v>0.56299999999999994</v>
      </c>
      <c r="G87" s="11">
        <v>0</v>
      </c>
      <c r="H87" s="11">
        <v>0</v>
      </c>
      <c r="I87" s="11">
        <v>0</v>
      </c>
      <c r="J87" s="11">
        <v>0</v>
      </c>
      <c r="K87" s="11">
        <v>1</v>
      </c>
      <c r="L87" s="11">
        <v>0.65300000000000002</v>
      </c>
    </row>
    <row r="88" spans="1:12" s="5" customFormat="1" ht="38.25">
      <c r="A88" s="11">
        <v>22</v>
      </c>
      <c r="B88" s="11" t="s">
        <v>172</v>
      </c>
      <c r="C88" s="11" t="s">
        <v>173</v>
      </c>
      <c r="D88" s="11" t="s">
        <v>174</v>
      </c>
      <c r="E88" s="11">
        <v>63</v>
      </c>
      <c r="F88" s="11">
        <v>0.61699999999999999</v>
      </c>
      <c r="G88" s="11">
        <v>0</v>
      </c>
      <c r="H88" s="11">
        <v>0</v>
      </c>
      <c r="I88" s="11">
        <v>0</v>
      </c>
      <c r="J88" s="11">
        <v>0</v>
      </c>
      <c r="K88" s="11">
        <v>63</v>
      </c>
      <c r="L88" s="11">
        <v>0.61699999999999999</v>
      </c>
    </row>
    <row r="89" spans="1:12" s="5" customFormat="1" ht="25.5">
      <c r="A89" s="33">
        <v>23</v>
      </c>
      <c r="B89" s="33" t="s">
        <v>178</v>
      </c>
      <c r="C89" s="11" t="s">
        <v>181</v>
      </c>
      <c r="D89" s="11" t="s">
        <v>179</v>
      </c>
      <c r="E89" s="11">
        <v>1</v>
      </c>
      <c r="F89" s="11">
        <v>1.78E-2</v>
      </c>
      <c r="G89" s="11">
        <v>0</v>
      </c>
      <c r="H89" s="11">
        <v>0</v>
      </c>
      <c r="I89" s="11">
        <v>0</v>
      </c>
      <c r="J89" s="11">
        <v>0</v>
      </c>
      <c r="K89" s="11">
        <v>1</v>
      </c>
      <c r="L89" s="11">
        <v>1.78E-2</v>
      </c>
    </row>
    <row r="90" spans="1:12" s="5" customFormat="1">
      <c r="A90" s="33"/>
      <c r="B90" s="33"/>
      <c r="C90" s="11" t="s">
        <v>182</v>
      </c>
      <c r="D90" s="11" t="s">
        <v>180</v>
      </c>
      <c r="E90" s="11">
        <v>1</v>
      </c>
      <c r="F90" s="11">
        <v>4.3E-3</v>
      </c>
      <c r="G90" s="11">
        <v>0</v>
      </c>
      <c r="H90" s="11">
        <v>0</v>
      </c>
      <c r="I90" s="11">
        <v>0</v>
      </c>
      <c r="J90" s="11">
        <v>0</v>
      </c>
      <c r="K90" s="11">
        <v>1</v>
      </c>
      <c r="L90" s="11">
        <v>4.3E-3</v>
      </c>
    </row>
    <row r="91" spans="1:12" s="5" customFormat="1" ht="51">
      <c r="A91" s="11">
        <v>24</v>
      </c>
      <c r="B91" s="11" t="s">
        <v>184</v>
      </c>
      <c r="C91" s="11" t="s">
        <v>203</v>
      </c>
      <c r="D91" s="11" t="s">
        <v>17</v>
      </c>
      <c r="E91" s="11">
        <v>2</v>
      </c>
      <c r="F91" s="11">
        <v>5.5E-2</v>
      </c>
      <c r="G91" s="11">
        <v>0</v>
      </c>
      <c r="H91" s="11">
        <v>0</v>
      </c>
      <c r="I91" s="11">
        <v>0</v>
      </c>
      <c r="J91" s="11">
        <v>0</v>
      </c>
      <c r="K91" s="11">
        <v>2</v>
      </c>
      <c r="L91" s="11">
        <v>5.5E-2</v>
      </c>
    </row>
    <row r="92" spans="1:12" s="5" customFormat="1" ht="51">
      <c r="A92" s="11">
        <v>25</v>
      </c>
      <c r="B92" s="11" t="s">
        <v>185</v>
      </c>
      <c r="C92" s="11" t="s">
        <v>204</v>
      </c>
      <c r="D92" s="20" t="s">
        <v>17</v>
      </c>
      <c r="E92" s="20">
        <v>2</v>
      </c>
      <c r="F92" s="11">
        <v>5.0000000000000004E-6</v>
      </c>
      <c r="G92" s="11">
        <v>0</v>
      </c>
      <c r="H92" s="11">
        <v>0</v>
      </c>
      <c r="I92" s="11">
        <v>0</v>
      </c>
      <c r="J92" s="11">
        <v>0</v>
      </c>
      <c r="K92" s="11">
        <f>SUM(E92)</f>
        <v>2</v>
      </c>
      <c r="L92" s="11">
        <f>SUM(F92)</f>
        <v>5.0000000000000004E-6</v>
      </c>
    </row>
    <row r="93" spans="1:12" s="14" customFormat="1" ht="51">
      <c r="A93" s="33">
        <v>26</v>
      </c>
      <c r="B93" s="33" t="s">
        <v>190</v>
      </c>
      <c r="C93" s="33" t="s">
        <v>205</v>
      </c>
      <c r="D93" s="11" t="s">
        <v>189</v>
      </c>
      <c r="E93" s="11">
        <v>1</v>
      </c>
      <c r="F93" s="11">
        <v>4.0000000000000001E-3</v>
      </c>
      <c r="G93" s="11">
        <v>0</v>
      </c>
      <c r="H93" s="11">
        <v>0</v>
      </c>
      <c r="I93" s="11">
        <v>0</v>
      </c>
      <c r="J93" s="11">
        <v>0</v>
      </c>
      <c r="K93" s="11">
        <v>1</v>
      </c>
      <c r="L93" s="11">
        <v>4.0000000000000001E-3</v>
      </c>
    </row>
    <row r="94" spans="1:12" s="14" customFormat="1">
      <c r="A94" s="33"/>
      <c r="B94" s="33"/>
      <c r="C94" s="33"/>
      <c r="D94" s="11" t="s">
        <v>26</v>
      </c>
      <c r="E94" s="11">
        <v>12</v>
      </c>
      <c r="F94" s="11">
        <v>4.8000000000000001E-2</v>
      </c>
      <c r="G94" s="11">
        <v>0</v>
      </c>
      <c r="H94" s="11">
        <v>0</v>
      </c>
      <c r="I94" s="11">
        <v>0</v>
      </c>
      <c r="J94" s="11">
        <v>0</v>
      </c>
      <c r="K94" s="11">
        <v>12</v>
      </c>
      <c r="L94" s="11">
        <v>4.8000000000000001E-2</v>
      </c>
    </row>
  </sheetData>
  <mergeCells count="41">
    <mergeCell ref="B19:B20"/>
    <mergeCell ref="B21:B24"/>
    <mergeCell ref="B26:B27"/>
    <mergeCell ref="B28:B29"/>
    <mergeCell ref="A61:A84"/>
    <mergeCell ref="B61:B84"/>
    <mergeCell ref="B35:B39"/>
    <mergeCell ref="B40:B41"/>
    <mergeCell ref="B45:B50"/>
    <mergeCell ref="B51:B56"/>
    <mergeCell ref="A35:A39"/>
    <mergeCell ref="A40:A41"/>
    <mergeCell ref="A45:A50"/>
    <mergeCell ref="A51:A56"/>
    <mergeCell ref="A57:A59"/>
    <mergeCell ref="B57:B59"/>
    <mergeCell ref="A6:L6"/>
    <mergeCell ref="A7:L7"/>
    <mergeCell ref="B11:B12"/>
    <mergeCell ref="B15:B18"/>
    <mergeCell ref="C15:C18"/>
    <mergeCell ref="A11:A12"/>
    <mergeCell ref="A15:A18"/>
    <mergeCell ref="A19:A20"/>
    <mergeCell ref="A21:A24"/>
    <mergeCell ref="A26:A27"/>
    <mergeCell ref="A28:A29"/>
    <mergeCell ref="A30:A34"/>
    <mergeCell ref="A85:A87"/>
    <mergeCell ref="A89:A90"/>
    <mergeCell ref="A93:A94"/>
    <mergeCell ref="B30:B34"/>
    <mergeCell ref="C30:C34"/>
    <mergeCell ref="C61:C83"/>
    <mergeCell ref="C45:C50"/>
    <mergeCell ref="B89:B90"/>
    <mergeCell ref="B93:B94"/>
    <mergeCell ref="C93:C94"/>
    <mergeCell ref="C55:C56"/>
    <mergeCell ref="C57:C59"/>
    <mergeCell ref="B85:B87"/>
  </mergeCell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W95"/>
  <sheetViews>
    <sheetView topLeftCell="A31" workbookViewId="0">
      <selection activeCell="F47" sqref="F47"/>
    </sheetView>
  </sheetViews>
  <sheetFormatPr defaultRowHeight="12.75"/>
  <cols>
    <col min="1" max="1" width="4.7109375" style="2" customWidth="1"/>
    <col min="2" max="2" width="18.140625" style="2" customWidth="1"/>
    <col min="3" max="3" width="24.28515625" style="2" customWidth="1"/>
    <col min="4" max="4" width="27" style="2" customWidth="1"/>
    <col min="5" max="5" width="21.140625" style="2" customWidth="1"/>
    <col min="6" max="6" width="18.140625" style="2" customWidth="1"/>
    <col min="7" max="7" width="19.28515625" style="2" customWidth="1"/>
    <col min="8" max="8" width="18.85546875" style="2" customWidth="1"/>
    <col min="9" max="9" width="20" style="2" customWidth="1"/>
    <col min="10" max="10" width="17.7109375" style="2" customWidth="1"/>
    <col min="11" max="11" width="18.140625" style="2" customWidth="1"/>
    <col min="12" max="12" width="17.28515625" style="2" customWidth="1"/>
    <col min="13" max="16384" width="9.140625" style="2"/>
  </cols>
  <sheetData>
    <row r="1" spans="1:12">
      <c r="L1" s="3" t="s">
        <v>9</v>
      </c>
    </row>
    <row r="2" spans="1:12">
      <c r="L2" s="3" t="s">
        <v>0</v>
      </c>
    </row>
    <row r="3" spans="1:12">
      <c r="L3" s="3" t="s">
        <v>1</v>
      </c>
    </row>
    <row r="4" spans="1:12" s="1" customFormat="1" ht="15.75"/>
    <row r="5" spans="1:12" s="1" customFormat="1" ht="15.75"/>
    <row r="6" spans="1:12" ht="16.5">
      <c r="A6" s="37" t="s">
        <v>10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6.5">
      <c r="A7" s="37" t="s">
        <v>19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s="1" customFormat="1" ht="15.75"/>
    <row r="9" spans="1:12" s="10" customFormat="1" ht="126">
      <c r="A9" s="8" t="s">
        <v>2</v>
      </c>
      <c r="B9" s="8" t="s">
        <v>4</v>
      </c>
      <c r="C9" s="8" t="s">
        <v>3</v>
      </c>
      <c r="D9" s="8" t="s">
        <v>15</v>
      </c>
      <c r="E9" s="9" t="s">
        <v>11</v>
      </c>
      <c r="F9" s="9" t="s">
        <v>5</v>
      </c>
      <c r="G9" s="9" t="s">
        <v>12</v>
      </c>
      <c r="H9" s="9" t="s">
        <v>6</v>
      </c>
      <c r="I9" s="9" t="s">
        <v>13</v>
      </c>
      <c r="J9" s="9" t="s">
        <v>7</v>
      </c>
      <c r="K9" s="9" t="s">
        <v>14</v>
      </c>
      <c r="L9" s="8" t="s">
        <v>8</v>
      </c>
    </row>
    <row r="10" spans="1:12" s="5" customFormat="1" ht="11.25">
      <c r="A10" s="6">
        <v>1</v>
      </c>
      <c r="B10" s="6">
        <v>2</v>
      </c>
      <c r="C10" s="6">
        <v>3</v>
      </c>
      <c r="D10" s="6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6">
        <v>12</v>
      </c>
    </row>
    <row r="11" spans="1:12" s="25" customFormat="1" ht="51">
      <c r="A11" s="11">
        <v>1</v>
      </c>
      <c r="B11" s="11" t="s">
        <v>16</v>
      </c>
      <c r="C11" s="11" t="s">
        <v>23</v>
      </c>
      <c r="D11" s="11" t="s">
        <v>17</v>
      </c>
      <c r="E11" s="11">
        <v>5</v>
      </c>
      <c r="F11" s="11">
        <v>1.7900000000000001E-5</v>
      </c>
      <c r="G11" s="11">
        <v>0</v>
      </c>
      <c r="H11" s="11">
        <v>0</v>
      </c>
      <c r="I11" s="11">
        <v>0</v>
      </c>
      <c r="J11" s="11">
        <v>0</v>
      </c>
      <c r="K11" s="11">
        <v>5</v>
      </c>
      <c r="L11" s="11">
        <v>1.7900000000000001E-5</v>
      </c>
    </row>
    <row r="12" spans="1:12" s="25" customFormat="1" ht="51">
      <c r="A12" s="11">
        <v>2</v>
      </c>
      <c r="B12" s="11" t="s">
        <v>24</v>
      </c>
      <c r="C12" s="11" t="s">
        <v>27</v>
      </c>
      <c r="D12" s="11" t="s">
        <v>26</v>
      </c>
      <c r="E12" s="11">
        <v>1</v>
      </c>
      <c r="F12" s="11">
        <v>4.0000000000000001E-3</v>
      </c>
      <c r="G12" s="11">
        <v>0</v>
      </c>
      <c r="H12" s="11">
        <v>0</v>
      </c>
      <c r="I12" s="11">
        <v>0</v>
      </c>
      <c r="J12" s="11">
        <v>0</v>
      </c>
      <c r="K12" s="11">
        <v>1</v>
      </c>
      <c r="L12" s="11">
        <v>4.0000000000000001E-3</v>
      </c>
    </row>
    <row r="13" spans="1:12" s="25" customFormat="1">
      <c r="A13" s="34">
        <v>3</v>
      </c>
      <c r="B13" s="34" t="s">
        <v>28</v>
      </c>
      <c r="C13" s="11" t="s">
        <v>29</v>
      </c>
      <c r="D13" s="11" t="s">
        <v>17</v>
      </c>
      <c r="E13" s="11">
        <v>2</v>
      </c>
      <c r="F13" s="11">
        <v>9.7199999999999995E-2</v>
      </c>
      <c r="G13" s="11">
        <v>0</v>
      </c>
      <c r="H13" s="11">
        <v>0</v>
      </c>
      <c r="I13" s="11">
        <v>0</v>
      </c>
      <c r="J13" s="11">
        <v>0</v>
      </c>
      <c r="K13" s="11">
        <v>2</v>
      </c>
      <c r="L13" s="11">
        <v>9.7199999999999995E-2</v>
      </c>
    </row>
    <row r="14" spans="1:12" s="25" customFormat="1" ht="41.25" customHeight="1">
      <c r="A14" s="36"/>
      <c r="B14" s="36"/>
      <c r="C14" s="11" t="s">
        <v>29</v>
      </c>
      <c r="D14" s="11" t="s">
        <v>30</v>
      </c>
      <c r="E14" s="11">
        <v>1</v>
      </c>
      <c r="F14" s="11">
        <v>0.15409999999999999</v>
      </c>
      <c r="G14" s="11">
        <v>0</v>
      </c>
      <c r="H14" s="11">
        <v>0</v>
      </c>
      <c r="I14" s="11">
        <v>0</v>
      </c>
      <c r="J14" s="11">
        <v>0</v>
      </c>
      <c r="K14" s="11">
        <v>1</v>
      </c>
      <c r="L14" s="11">
        <v>0.15409999999999999</v>
      </c>
    </row>
    <row r="15" spans="1:12" s="12" customFormat="1">
      <c r="A15" s="34">
        <v>4</v>
      </c>
      <c r="B15" s="33" t="s">
        <v>31</v>
      </c>
      <c r="C15" s="33" t="s">
        <v>32</v>
      </c>
      <c r="D15" s="17" t="s">
        <v>34</v>
      </c>
      <c r="E15" s="17">
        <v>1</v>
      </c>
      <c r="F15" s="11">
        <v>7.9999999999999996E-6</v>
      </c>
      <c r="G15" s="11">
        <v>0</v>
      </c>
      <c r="H15" s="11">
        <v>0</v>
      </c>
      <c r="I15" s="11">
        <v>0</v>
      </c>
      <c r="J15" s="11">
        <v>0</v>
      </c>
      <c r="K15" s="17">
        <v>1</v>
      </c>
      <c r="L15" s="11">
        <v>7.9999999999999996E-6</v>
      </c>
    </row>
    <row r="16" spans="1:12" s="12" customFormat="1">
      <c r="A16" s="35"/>
      <c r="B16" s="33"/>
      <c r="C16" s="33"/>
      <c r="D16" s="11" t="s">
        <v>17</v>
      </c>
      <c r="E16" s="11">
        <v>21</v>
      </c>
      <c r="F16" s="11">
        <v>3.4E-5</v>
      </c>
      <c r="G16" s="11">
        <v>0</v>
      </c>
      <c r="H16" s="11">
        <v>0</v>
      </c>
      <c r="I16" s="11">
        <v>0</v>
      </c>
      <c r="J16" s="11">
        <v>0</v>
      </c>
      <c r="K16" s="11">
        <v>21</v>
      </c>
      <c r="L16" s="11">
        <v>3.4E-5</v>
      </c>
    </row>
    <row r="17" spans="1:35" s="25" customFormat="1">
      <c r="A17" s="35"/>
      <c r="B17" s="33"/>
      <c r="C17" s="11" t="s">
        <v>38</v>
      </c>
      <c r="D17" s="11" t="s">
        <v>39</v>
      </c>
      <c r="E17" s="11">
        <v>1</v>
      </c>
      <c r="F17" s="11">
        <v>1.2899999999999999E-6</v>
      </c>
      <c r="G17" s="11">
        <v>0</v>
      </c>
      <c r="H17" s="11">
        <v>0</v>
      </c>
      <c r="I17" s="11">
        <v>0</v>
      </c>
      <c r="J17" s="11">
        <v>0</v>
      </c>
      <c r="K17" s="11">
        <v>1</v>
      </c>
      <c r="L17" s="11">
        <v>1.2899999999999999E-6</v>
      </c>
    </row>
    <row r="18" spans="1:35" s="25" customFormat="1">
      <c r="A18" s="36"/>
      <c r="B18" s="33"/>
      <c r="C18" s="11" t="s">
        <v>40</v>
      </c>
      <c r="D18" s="11" t="s">
        <v>41</v>
      </c>
      <c r="E18" s="11">
        <v>1</v>
      </c>
      <c r="F18" s="11">
        <v>7.9000000000000006E-6</v>
      </c>
      <c r="G18" s="11"/>
      <c r="H18" s="11"/>
      <c r="I18" s="11"/>
      <c r="J18" s="11"/>
      <c r="K18" s="11">
        <v>1</v>
      </c>
      <c r="L18" s="11">
        <v>7.9000000000000006E-6</v>
      </c>
    </row>
    <row r="19" spans="1:35" s="25" customFormat="1" ht="38.25">
      <c r="A19" s="11">
        <v>5</v>
      </c>
      <c r="B19" s="11" t="s">
        <v>42</v>
      </c>
      <c r="C19" s="11" t="s">
        <v>43</v>
      </c>
      <c r="D19" s="11" t="s">
        <v>17</v>
      </c>
      <c r="E19" s="11">
        <v>2</v>
      </c>
      <c r="F19" s="11">
        <v>6.4999999999999996E-6</v>
      </c>
      <c r="G19" s="11">
        <v>0</v>
      </c>
      <c r="H19" s="11">
        <v>0</v>
      </c>
      <c r="I19" s="11">
        <v>0</v>
      </c>
      <c r="J19" s="11">
        <v>0</v>
      </c>
      <c r="K19" s="11">
        <v>1</v>
      </c>
      <c r="L19" s="11">
        <v>1.7999999999999999E-6</v>
      </c>
    </row>
    <row r="20" spans="1:35" s="25" customFormat="1">
      <c r="A20" s="34">
        <v>6</v>
      </c>
      <c r="B20" s="33" t="s">
        <v>45</v>
      </c>
      <c r="C20" s="11" t="s">
        <v>46</v>
      </c>
      <c r="D20" s="17" t="s">
        <v>52</v>
      </c>
      <c r="E20" s="11">
        <v>1</v>
      </c>
      <c r="F20" s="11">
        <v>6.1215000000000002</v>
      </c>
      <c r="G20" s="11">
        <v>0</v>
      </c>
      <c r="H20" s="11">
        <v>0</v>
      </c>
      <c r="I20" s="11">
        <v>0</v>
      </c>
      <c r="J20" s="11">
        <v>0</v>
      </c>
      <c r="K20" s="11">
        <v>1</v>
      </c>
      <c r="L20" s="28">
        <v>6.1215000000000002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s="25" customFormat="1">
      <c r="A21" s="35"/>
      <c r="B21" s="33"/>
      <c r="C21" s="11" t="s">
        <v>48</v>
      </c>
      <c r="D21" s="17" t="s">
        <v>53</v>
      </c>
      <c r="E21" s="11">
        <v>1</v>
      </c>
      <c r="F21" s="11">
        <v>2.23E-2</v>
      </c>
      <c r="G21" s="11">
        <v>0</v>
      </c>
      <c r="H21" s="11">
        <v>0</v>
      </c>
      <c r="I21" s="11">
        <v>0</v>
      </c>
      <c r="J21" s="11">
        <v>0</v>
      </c>
      <c r="K21" s="11">
        <v>1</v>
      </c>
      <c r="L21" s="11">
        <v>2.23E-2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s="26" customFormat="1" ht="25.5">
      <c r="A22" s="36"/>
      <c r="B22" s="33"/>
      <c r="C22" s="11" t="s">
        <v>51</v>
      </c>
      <c r="D22" s="11" t="s">
        <v>17</v>
      </c>
      <c r="E22" s="11">
        <v>6</v>
      </c>
      <c r="F22" s="11">
        <v>4.1599999999999998E-2</v>
      </c>
      <c r="G22" s="11">
        <v>0</v>
      </c>
      <c r="H22" s="11">
        <v>0</v>
      </c>
      <c r="I22" s="11">
        <v>0</v>
      </c>
      <c r="J22" s="11">
        <v>0</v>
      </c>
      <c r="K22" s="11">
        <v>6</v>
      </c>
      <c r="L22" s="11">
        <v>4.1599999999999998E-2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s="25" customFormat="1">
      <c r="A23" s="33">
        <v>7</v>
      </c>
      <c r="B23" s="33" t="s">
        <v>54</v>
      </c>
      <c r="C23" s="33" t="s">
        <v>55</v>
      </c>
      <c r="D23" s="11" t="s">
        <v>17</v>
      </c>
      <c r="E23" s="11">
        <v>2</v>
      </c>
      <c r="F23" s="11">
        <v>0.01</v>
      </c>
      <c r="G23" s="11">
        <v>0</v>
      </c>
      <c r="H23" s="11">
        <v>0</v>
      </c>
      <c r="I23" s="11">
        <v>0</v>
      </c>
      <c r="J23" s="11">
        <v>0</v>
      </c>
      <c r="K23" s="11">
        <v>2</v>
      </c>
      <c r="L23" s="11">
        <v>0.01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s="25" customFormat="1" ht="63.75">
      <c r="A24" s="33"/>
      <c r="B24" s="33"/>
      <c r="C24" s="33"/>
      <c r="D24" s="11" t="s">
        <v>56</v>
      </c>
      <c r="E24" s="11">
        <v>1</v>
      </c>
      <c r="F24" s="11">
        <v>8.0000000000000002E-3</v>
      </c>
      <c r="G24" s="11">
        <v>0</v>
      </c>
      <c r="H24" s="11">
        <v>0</v>
      </c>
      <c r="I24" s="11">
        <v>0</v>
      </c>
      <c r="J24" s="11">
        <v>0</v>
      </c>
      <c r="K24" s="11">
        <v>1</v>
      </c>
      <c r="L24" s="11">
        <v>8.0000000000000002E-3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s="27" customFormat="1" ht="12" customHeight="1">
      <c r="A25" s="34">
        <v>8</v>
      </c>
      <c r="B25" s="33" t="s">
        <v>61</v>
      </c>
      <c r="C25" s="39" t="s">
        <v>62</v>
      </c>
      <c r="D25" s="39" t="s">
        <v>17</v>
      </c>
      <c r="E25" s="33">
        <v>2</v>
      </c>
      <c r="F25" s="33">
        <v>3.7199999999999997E-2</v>
      </c>
      <c r="G25" s="33">
        <v>0</v>
      </c>
      <c r="H25" s="33">
        <v>0</v>
      </c>
      <c r="I25" s="33">
        <v>0</v>
      </c>
      <c r="J25" s="33">
        <v>0</v>
      </c>
      <c r="K25" s="33">
        <v>2</v>
      </c>
      <c r="L25" s="33">
        <v>3.7199999999999997E-2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1:35" s="27" customFormat="1" ht="12" customHeight="1">
      <c r="A26" s="35"/>
      <c r="B26" s="33"/>
      <c r="C26" s="39"/>
      <c r="D26" s="39"/>
      <c r="E26" s="33"/>
      <c r="F26" s="33"/>
      <c r="G26" s="33"/>
      <c r="H26" s="33"/>
      <c r="I26" s="33"/>
      <c r="J26" s="33"/>
      <c r="K26" s="33"/>
      <c r="L26" s="33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s="27" customFormat="1" ht="12" customHeight="1">
      <c r="A27" s="35"/>
      <c r="B27" s="33"/>
      <c r="C27" s="39"/>
      <c r="D27" s="39"/>
      <c r="E27" s="33"/>
      <c r="F27" s="33"/>
      <c r="G27" s="33"/>
      <c r="H27" s="33"/>
      <c r="I27" s="33"/>
      <c r="J27" s="33"/>
      <c r="K27" s="33"/>
      <c r="L27" s="33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s="27" customFormat="1" ht="12" customHeight="1">
      <c r="A28" s="35"/>
      <c r="B28" s="33"/>
      <c r="C28" s="39" t="s">
        <v>63</v>
      </c>
      <c r="D28" s="39" t="s">
        <v>17</v>
      </c>
      <c r="E28" s="33">
        <v>1</v>
      </c>
      <c r="F28" s="33">
        <v>2.06E-2</v>
      </c>
      <c r="G28" s="33">
        <v>0</v>
      </c>
      <c r="H28" s="33">
        <v>0</v>
      </c>
      <c r="I28" s="33">
        <v>0</v>
      </c>
      <c r="J28" s="33">
        <v>0</v>
      </c>
      <c r="K28" s="33">
        <v>1</v>
      </c>
      <c r="L28" s="33">
        <v>2.06E-2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5" s="27" customFormat="1" ht="12" customHeight="1">
      <c r="A29" s="35"/>
      <c r="B29" s="33"/>
      <c r="C29" s="39"/>
      <c r="D29" s="39"/>
      <c r="E29" s="33"/>
      <c r="F29" s="33"/>
      <c r="G29" s="33"/>
      <c r="H29" s="33"/>
      <c r="I29" s="33"/>
      <c r="J29" s="33"/>
      <c r="K29" s="33"/>
      <c r="L29" s="33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s="27" customFormat="1" ht="12" customHeight="1">
      <c r="A30" s="35"/>
      <c r="B30" s="33"/>
      <c r="C30" s="39"/>
      <c r="D30" s="39"/>
      <c r="E30" s="33"/>
      <c r="F30" s="33"/>
      <c r="G30" s="33"/>
      <c r="H30" s="33"/>
      <c r="I30" s="33"/>
      <c r="J30" s="33"/>
      <c r="K30" s="33"/>
      <c r="L30" s="33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1:35" s="27" customFormat="1">
      <c r="A31" s="36"/>
      <c r="B31" s="33"/>
      <c r="C31" s="18" t="s">
        <v>64</v>
      </c>
      <c r="D31" s="17" t="s">
        <v>17</v>
      </c>
      <c r="E31" s="11">
        <v>2</v>
      </c>
      <c r="F31" s="11">
        <v>3.7199999999999997E-2</v>
      </c>
      <c r="G31" s="11">
        <v>0</v>
      </c>
      <c r="H31" s="11">
        <v>0</v>
      </c>
      <c r="I31" s="11">
        <v>0</v>
      </c>
      <c r="J31" s="11">
        <v>0</v>
      </c>
      <c r="K31" s="11">
        <v>2</v>
      </c>
      <c r="L31" s="11">
        <v>3.7199999999999997E-2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1:35" s="25" customFormat="1" ht="38.25">
      <c r="A32" s="33">
        <v>9</v>
      </c>
      <c r="B32" s="33" t="s">
        <v>65</v>
      </c>
      <c r="C32" s="33" t="s">
        <v>66</v>
      </c>
      <c r="D32" s="11" t="s">
        <v>69</v>
      </c>
      <c r="E32" s="11">
        <v>1</v>
      </c>
      <c r="F32" s="11">
        <f>5.6/1000</f>
        <v>5.5999999999999999E-3</v>
      </c>
      <c r="G32" s="11">
        <v>0</v>
      </c>
      <c r="H32" s="11">
        <v>0</v>
      </c>
      <c r="I32" s="11">
        <v>0</v>
      </c>
      <c r="J32" s="11">
        <v>0</v>
      </c>
      <c r="K32" s="11">
        <f>E32</f>
        <v>1</v>
      </c>
      <c r="L32" s="11">
        <f>F32</f>
        <v>5.5999999999999999E-3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s="25" customFormat="1">
      <c r="A33" s="33"/>
      <c r="B33" s="33"/>
      <c r="C33" s="33"/>
      <c r="D33" s="11" t="s">
        <v>17</v>
      </c>
      <c r="E33" s="11">
        <v>3</v>
      </c>
      <c r="F33" s="11">
        <f>14.7/1000</f>
        <v>1.47E-2</v>
      </c>
      <c r="G33" s="11">
        <v>0</v>
      </c>
      <c r="H33" s="11">
        <v>0</v>
      </c>
      <c r="I33" s="11">
        <v>0</v>
      </c>
      <c r="J33" s="11">
        <v>0</v>
      </c>
      <c r="K33" s="11">
        <f>E33</f>
        <v>3</v>
      </c>
      <c r="L33" s="11">
        <f>F33</f>
        <v>1.47E-2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s="26" customFormat="1" ht="38.25">
      <c r="A34" s="11">
        <v>10</v>
      </c>
      <c r="B34" s="11" t="s">
        <v>207</v>
      </c>
      <c r="C34" s="11" t="s">
        <v>75</v>
      </c>
      <c r="D34" s="11" t="s">
        <v>17</v>
      </c>
      <c r="E34" s="11">
        <v>17</v>
      </c>
      <c r="F34" s="11">
        <v>0.17399999999999999</v>
      </c>
      <c r="G34" s="11">
        <v>0</v>
      </c>
      <c r="H34" s="11">
        <v>0</v>
      </c>
      <c r="I34" s="11">
        <v>0</v>
      </c>
      <c r="J34" s="11">
        <v>0</v>
      </c>
      <c r="K34" s="11">
        <v>17</v>
      </c>
      <c r="L34" s="11">
        <v>0.17399999999999999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s="25" customFormat="1">
      <c r="A35" s="34">
        <v>11</v>
      </c>
      <c r="B35" s="33" t="s">
        <v>208</v>
      </c>
      <c r="C35" s="11" t="s">
        <v>77</v>
      </c>
      <c r="D35" s="11" t="s">
        <v>77</v>
      </c>
      <c r="E35" s="11">
        <v>2</v>
      </c>
      <c r="F35" s="11">
        <v>1.06E-4</v>
      </c>
      <c r="G35" s="11">
        <v>0</v>
      </c>
      <c r="H35" s="11">
        <v>0</v>
      </c>
      <c r="I35" s="11">
        <v>0</v>
      </c>
      <c r="J35" s="11">
        <v>0</v>
      </c>
      <c r="K35" s="11">
        <v>2</v>
      </c>
      <c r="L35" s="11">
        <v>1.06E-4</v>
      </c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s="25" customFormat="1">
      <c r="A36" s="35"/>
      <c r="B36" s="33"/>
      <c r="C36" s="11" t="s">
        <v>82</v>
      </c>
      <c r="D36" s="11" t="s">
        <v>82</v>
      </c>
      <c r="E36" s="11">
        <v>1</v>
      </c>
      <c r="F36" s="11">
        <v>6.0000000000000002E-6</v>
      </c>
      <c r="G36" s="11">
        <v>0</v>
      </c>
      <c r="H36" s="11">
        <v>0</v>
      </c>
      <c r="I36" s="11">
        <v>0</v>
      </c>
      <c r="J36" s="11">
        <v>0</v>
      </c>
      <c r="K36" s="11">
        <v>1</v>
      </c>
      <c r="L36" s="11">
        <v>6.0000000000000002E-6</v>
      </c>
    </row>
    <row r="37" spans="1:35" s="25" customFormat="1">
      <c r="A37" s="35"/>
      <c r="B37" s="33"/>
      <c r="C37" s="11" t="s">
        <v>79</v>
      </c>
      <c r="D37" s="11" t="s">
        <v>79</v>
      </c>
      <c r="E37" s="11">
        <v>1</v>
      </c>
      <c r="F37" s="11">
        <v>6.0000000000000002E-6</v>
      </c>
      <c r="G37" s="11">
        <v>0</v>
      </c>
      <c r="H37" s="11">
        <v>0</v>
      </c>
      <c r="I37" s="11">
        <v>0</v>
      </c>
      <c r="J37" s="11">
        <v>0</v>
      </c>
      <c r="K37" s="11">
        <v>1</v>
      </c>
      <c r="L37" s="11">
        <v>6.0000000000000002E-6</v>
      </c>
    </row>
    <row r="38" spans="1:35" s="25" customFormat="1">
      <c r="A38" s="35"/>
      <c r="B38" s="33"/>
      <c r="C38" s="11" t="s">
        <v>80</v>
      </c>
      <c r="D38" s="11" t="s">
        <v>80</v>
      </c>
      <c r="E38" s="11">
        <v>10</v>
      </c>
      <c r="F38" s="11">
        <v>5.3999999999999998E-5</v>
      </c>
      <c r="G38" s="11">
        <v>0</v>
      </c>
      <c r="H38" s="11">
        <v>0</v>
      </c>
      <c r="I38" s="11">
        <v>0</v>
      </c>
      <c r="J38" s="11">
        <v>0</v>
      </c>
      <c r="K38" s="11">
        <v>10</v>
      </c>
      <c r="L38" s="11">
        <v>5.3999999999999998E-5</v>
      </c>
    </row>
    <row r="39" spans="1:35" s="25" customFormat="1">
      <c r="A39" s="36"/>
      <c r="B39" s="33"/>
      <c r="C39" s="11" t="s">
        <v>78</v>
      </c>
      <c r="D39" s="11" t="s">
        <v>78</v>
      </c>
      <c r="E39" s="11">
        <v>5</v>
      </c>
      <c r="F39" s="11">
        <v>2.8E-5</v>
      </c>
      <c r="G39" s="11">
        <v>0</v>
      </c>
      <c r="H39" s="11">
        <v>0</v>
      </c>
      <c r="I39" s="11">
        <v>0</v>
      </c>
      <c r="J39" s="11">
        <v>0</v>
      </c>
      <c r="K39" s="11">
        <v>5</v>
      </c>
      <c r="L39" s="11">
        <v>2.8E-5</v>
      </c>
    </row>
    <row r="40" spans="1:35" s="25" customFormat="1" ht="51">
      <c r="A40" s="34">
        <v>12</v>
      </c>
      <c r="B40" s="33" t="s">
        <v>83</v>
      </c>
      <c r="C40" s="33" t="s">
        <v>88</v>
      </c>
      <c r="D40" s="11" t="s">
        <v>87</v>
      </c>
      <c r="E40" s="11">
        <v>1</v>
      </c>
      <c r="F40" s="11">
        <v>0.192</v>
      </c>
      <c r="G40" s="11">
        <v>0</v>
      </c>
      <c r="H40" s="11">
        <v>0</v>
      </c>
      <c r="I40" s="11">
        <v>0</v>
      </c>
      <c r="J40" s="11">
        <v>0</v>
      </c>
      <c r="K40" s="11">
        <v>1</v>
      </c>
      <c r="L40" s="11">
        <v>0.192</v>
      </c>
    </row>
    <row r="41" spans="1:35" s="25" customFormat="1">
      <c r="A41" s="36"/>
      <c r="B41" s="33"/>
      <c r="C41" s="33"/>
      <c r="D41" s="11" t="s">
        <v>17</v>
      </c>
      <c r="E41" s="11">
        <v>3</v>
      </c>
      <c r="F41" s="11">
        <v>3.6999999999999998E-2</v>
      </c>
      <c r="G41" s="11">
        <v>0</v>
      </c>
      <c r="H41" s="11">
        <v>0</v>
      </c>
      <c r="I41" s="11">
        <v>0</v>
      </c>
      <c r="J41" s="11">
        <v>0</v>
      </c>
      <c r="K41" s="11">
        <v>3</v>
      </c>
      <c r="L41" s="11">
        <v>3.6999999999999998E-2</v>
      </c>
    </row>
    <row r="42" spans="1:35" s="25" customFormat="1" ht="25.5">
      <c r="A42" s="34">
        <v>13</v>
      </c>
      <c r="B42" s="33" t="s">
        <v>93</v>
      </c>
      <c r="C42" s="11" t="s">
        <v>91</v>
      </c>
      <c r="D42" s="11" t="s">
        <v>92</v>
      </c>
      <c r="E42" s="11">
        <v>1</v>
      </c>
      <c r="F42" s="11">
        <v>4.4000000000000003E-3</v>
      </c>
      <c r="G42" s="11">
        <v>0</v>
      </c>
      <c r="H42" s="11">
        <v>0</v>
      </c>
      <c r="I42" s="11">
        <v>0</v>
      </c>
      <c r="J42" s="11">
        <v>0</v>
      </c>
      <c r="K42" s="11">
        <v>1</v>
      </c>
      <c r="L42" s="11">
        <v>4.4000000000000003E-3</v>
      </c>
    </row>
    <row r="43" spans="1:35" s="25" customFormat="1">
      <c r="A43" s="36"/>
      <c r="B43" s="33"/>
      <c r="C43" s="11" t="s">
        <v>89</v>
      </c>
      <c r="D43" s="11" t="s">
        <v>17</v>
      </c>
      <c r="E43" s="11">
        <v>3</v>
      </c>
      <c r="F43" s="11">
        <v>1.4E-2</v>
      </c>
      <c r="G43" s="11">
        <v>0</v>
      </c>
      <c r="H43" s="11">
        <v>0</v>
      </c>
      <c r="I43" s="11">
        <v>0</v>
      </c>
      <c r="J43" s="11">
        <v>0</v>
      </c>
      <c r="K43" s="11">
        <v>3</v>
      </c>
      <c r="L43" s="11">
        <v>1.4E-2</v>
      </c>
    </row>
    <row r="44" spans="1:35" s="25" customFormat="1">
      <c r="A44" s="34">
        <v>14</v>
      </c>
      <c r="B44" s="33" t="s">
        <v>96</v>
      </c>
      <c r="C44" s="11" t="s">
        <v>94</v>
      </c>
      <c r="D44" s="11" t="s">
        <v>17</v>
      </c>
      <c r="E44" s="11">
        <v>1</v>
      </c>
      <c r="F44" s="11">
        <v>2.1999999999999999E-5</v>
      </c>
      <c r="G44" s="11">
        <v>0</v>
      </c>
      <c r="H44" s="11">
        <v>0</v>
      </c>
      <c r="I44" s="11">
        <v>0</v>
      </c>
      <c r="J44" s="11">
        <v>0</v>
      </c>
      <c r="K44" s="11">
        <v>1</v>
      </c>
      <c r="L44" s="11">
        <v>2.1999999999999999E-5</v>
      </c>
    </row>
    <row r="45" spans="1:35" s="25" customFormat="1">
      <c r="A45" s="36"/>
      <c r="B45" s="33"/>
      <c r="C45" s="11" t="s">
        <v>94</v>
      </c>
      <c r="D45" s="11" t="s">
        <v>95</v>
      </c>
      <c r="E45" s="11">
        <v>1</v>
      </c>
      <c r="F45" s="11">
        <v>9.3000000000000007E-6</v>
      </c>
      <c r="G45" s="11">
        <v>0</v>
      </c>
      <c r="H45" s="11">
        <v>0</v>
      </c>
      <c r="I45" s="11">
        <v>0</v>
      </c>
      <c r="J45" s="11">
        <v>0</v>
      </c>
      <c r="K45" s="11">
        <v>1</v>
      </c>
      <c r="L45" s="11">
        <v>9.3000000000000007E-6</v>
      </c>
    </row>
    <row r="46" spans="1:35" s="25" customFormat="1" ht="38.25">
      <c r="A46" s="11">
        <v>15</v>
      </c>
      <c r="B46" s="19" t="s">
        <v>206</v>
      </c>
      <c r="C46" s="11" t="s">
        <v>98</v>
      </c>
      <c r="D46" s="11" t="s">
        <v>17</v>
      </c>
      <c r="E46" s="11">
        <v>1</v>
      </c>
      <c r="F46" s="11">
        <v>1.35E-2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1.35E-2</v>
      </c>
    </row>
    <row r="47" spans="1:35" s="25" customFormat="1" ht="89.25">
      <c r="A47" s="34">
        <v>16</v>
      </c>
      <c r="B47" s="33" t="s">
        <v>99</v>
      </c>
      <c r="C47" s="11" t="s">
        <v>101</v>
      </c>
      <c r="D47" s="11" t="s">
        <v>209</v>
      </c>
      <c r="E47" s="11">
        <v>1</v>
      </c>
      <c r="F47" s="11">
        <v>2.9749999999999999E-2</v>
      </c>
      <c r="G47" s="11">
        <v>0</v>
      </c>
      <c r="H47" s="11">
        <v>0</v>
      </c>
      <c r="I47" s="11">
        <v>0</v>
      </c>
      <c r="J47" s="11">
        <v>0</v>
      </c>
      <c r="K47" s="11">
        <v>1</v>
      </c>
      <c r="L47" s="11">
        <v>2.9749999999999999E-2</v>
      </c>
    </row>
    <row r="48" spans="1:35" s="25" customFormat="1" ht="102">
      <c r="A48" s="35"/>
      <c r="B48" s="33"/>
      <c r="C48" s="33" t="s">
        <v>100</v>
      </c>
      <c r="D48" s="11" t="s">
        <v>210</v>
      </c>
      <c r="E48" s="11">
        <v>1</v>
      </c>
      <c r="F48" s="11">
        <v>1.47E-2</v>
      </c>
      <c r="G48" s="11">
        <v>0</v>
      </c>
      <c r="H48" s="11">
        <v>0</v>
      </c>
      <c r="I48" s="11">
        <v>0</v>
      </c>
      <c r="J48" s="11">
        <v>0</v>
      </c>
      <c r="K48" s="11">
        <v>1</v>
      </c>
      <c r="L48" s="11">
        <v>1.47E-2</v>
      </c>
    </row>
    <row r="49" spans="1:44" s="25" customFormat="1" ht="102">
      <c r="A49" s="35"/>
      <c r="B49" s="33"/>
      <c r="C49" s="33"/>
      <c r="D49" s="11" t="s">
        <v>211</v>
      </c>
      <c r="E49" s="11">
        <v>1</v>
      </c>
      <c r="F49" s="11">
        <v>1.806E-2</v>
      </c>
      <c r="G49" s="11">
        <v>0</v>
      </c>
      <c r="H49" s="11">
        <v>0</v>
      </c>
      <c r="I49" s="11">
        <v>0</v>
      </c>
      <c r="J49" s="11">
        <v>0</v>
      </c>
      <c r="K49" s="11">
        <v>1</v>
      </c>
      <c r="L49" s="11">
        <v>1.806E-2</v>
      </c>
    </row>
    <row r="50" spans="1:44" s="25" customFormat="1" ht="102">
      <c r="A50" s="35"/>
      <c r="B50" s="33"/>
      <c r="C50" s="33"/>
      <c r="D50" s="11" t="s">
        <v>212</v>
      </c>
      <c r="E50" s="11">
        <v>1</v>
      </c>
      <c r="F50" s="11">
        <v>3.841E-2</v>
      </c>
      <c r="G50" s="11">
        <v>0</v>
      </c>
      <c r="H50" s="11">
        <v>0</v>
      </c>
      <c r="I50" s="11">
        <v>0</v>
      </c>
      <c r="J50" s="11">
        <v>0</v>
      </c>
      <c r="K50" s="11">
        <v>1</v>
      </c>
      <c r="L50" s="11">
        <v>3.841E-2</v>
      </c>
    </row>
    <row r="51" spans="1:44" s="25" customFormat="1" ht="102">
      <c r="A51" s="35"/>
      <c r="B51" s="33"/>
      <c r="C51" s="33"/>
      <c r="D51" s="11" t="s">
        <v>213</v>
      </c>
      <c r="E51" s="11">
        <v>1</v>
      </c>
      <c r="F51" s="11">
        <v>7.28E-3</v>
      </c>
      <c r="G51" s="11">
        <v>0</v>
      </c>
      <c r="H51" s="11">
        <v>0</v>
      </c>
      <c r="I51" s="11">
        <v>0</v>
      </c>
      <c r="J51" s="11">
        <v>0</v>
      </c>
      <c r="K51" s="11">
        <v>1</v>
      </c>
      <c r="L51" s="11">
        <v>7.28E-3</v>
      </c>
    </row>
    <row r="52" spans="1:44" s="25" customFormat="1" ht="12.75" customHeight="1">
      <c r="A52" s="35"/>
      <c r="B52" s="33"/>
      <c r="C52" s="33"/>
      <c r="D52" s="33" t="s">
        <v>17</v>
      </c>
      <c r="E52" s="33">
        <v>5</v>
      </c>
      <c r="F52" s="33">
        <v>0.25600000000000001</v>
      </c>
      <c r="G52" s="33">
        <v>0</v>
      </c>
      <c r="H52" s="33">
        <v>0</v>
      </c>
      <c r="I52" s="33">
        <v>0</v>
      </c>
      <c r="J52" s="33">
        <v>0</v>
      </c>
      <c r="K52" s="33">
        <v>5</v>
      </c>
      <c r="L52" s="33">
        <v>0.25600000000000001</v>
      </c>
    </row>
    <row r="53" spans="1:44" s="25" customFormat="1" ht="12.75" customHeight="1">
      <c r="A53" s="35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44" s="25" customFormat="1" ht="12.75" customHeight="1">
      <c r="A54" s="35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44" s="25" customFormat="1" ht="12.75" customHeight="1">
      <c r="A55" s="36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44" s="25" customFormat="1" ht="51">
      <c r="A56" s="34">
        <v>17</v>
      </c>
      <c r="B56" s="33" t="s">
        <v>102</v>
      </c>
      <c r="C56" s="11" t="s">
        <v>109</v>
      </c>
      <c r="D56" s="11" t="s">
        <v>113</v>
      </c>
      <c r="E56" s="11">
        <v>1</v>
      </c>
      <c r="F56" s="11">
        <v>3.4000000000000002E-2</v>
      </c>
      <c r="G56" s="11">
        <v>0</v>
      </c>
      <c r="H56" s="11">
        <v>0</v>
      </c>
      <c r="I56" s="11">
        <v>0</v>
      </c>
      <c r="J56" s="11">
        <v>0</v>
      </c>
      <c r="K56" s="11">
        <v>1</v>
      </c>
      <c r="L56" s="11">
        <v>3.4000000000000002E-2</v>
      </c>
    </row>
    <row r="57" spans="1:44" s="25" customFormat="1" ht="51">
      <c r="A57" s="35"/>
      <c r="B57" s="33"/>
      <c r="C57" s="11" t="s">
        <v>114</v>
      </c>
      <c r="D57" s="11" t="s">
        <v>115</v>
      </c>
      <c r="E57" s="11">
        <v>1</v>
      </c>
      <c r="F57" s="11">
        <v>1.2E-2</v>
      </c>
      <c r="G57" s="11">
        <v>0</v>
      </c>
      <c r="H57" s="11">
        <v>0</v>
      </c>
      <c r="I57" s="11">
        <v>0</v>
      </c>
      <c r="J57" s="11">
        <v>0</v>
      </c>
      <c r="K57" s="11">
        <v>1</v>
      </c>
      <c r="L57" s="11">
        <v>1.2E-2</v>
      </c>
    </row>
    <row r="58" spans="1:44" s="25" customFormat="1" ht="51">
      <c r="A58" s="35"/>
      <c r="B58" s="33"/>
      <c r="C58" s="33" t="s">
        <v>109</v>
      </c>
      <c r="D58" s="11" t="s">
        <v>116</v>
      </c>
      <c r="E58" s="11">
        <v>1</v>
      </c>
      <c r="F58" s="11">
        <v>1.0999999999999999E-2</v>
      </c>
      <c r="G58" s="11">
        <v>0</v>
      </c>
      <c r="H58" s="11">
        <v>0</v>
      </c>
      <c r="I58" s="11">
        <v>0</v>
      </c>
      <c r="J58" s="11">
        <v>0</v>
      </c>
      <c r="K58" s="11">
        <v>1</v>
      </c>
      <c r="L58" s="11">
        <v>1.0999999999999999E-2</v>
      </c>
    </row>
    <row r="59" spans="1:44" s="25" customFormat="1" ht="63.75">
      <c r="A59" s="35"/>
      <c r="B59" s="33"/>
      <c r="C59" s="33"/>
      <c r="D59" s="11" t="s">
        <v>117</v>
      </c>
      <c r="E59" s="11">
        <v>1</v>
      </c>
      <c r="F59" s="11">
        <v>1.0999999999999999E-2</v>
      </c>
      <c r="G59" s="11">
        <v>0</v>
      </c>
      <c r="H59" s="11">
        <v>0</v>
      </c>
      <c r="I59" s="11">
        <v>0</v>
      </c>
      <c r="J59" s="11">
        <v>0</v>
      </c>
      <c r="K59" s="11">
        <v>1</v>
      </c>
      <c r="L59" s="11">
        <v>1.0999999999999999E-2</v>
      </c>
    </row>
    <row r="60" spans="1:44" s="25" customFormat="1" ht="51">
      <c r="A60" s="35"/>
      <c r="B60" s="33"/>
      <c r="C60" s="33"/>
      <c r="D60" s="11" t="s">
        <v>118</v>
      </c>
      <c r="E60" s="11">
        <v>1</v>
      </c>
      <c r="F60" s="11">
        <v>3.5000000000000003E-2</v>
      </c>
      <c r="G60" s="11">
        <v>0</v>
      </c>
      <c r="H60" s="11">
        <v>0</v>
      </c>
      <c r="I60" s="11">
        <v>0</v>
      </c>
      <c r="J60" s="11">
        <v>0</v>
      </c>
      <c r="K60" s="11">
        <v>1</v>
      </c>
      <c r="L60" s="11">
        <v>3.5000000000000003E-2</v>
      </c>
    </row>
    <row r="61" spans="1:44" s="25" customFormat="1" ht="51">
      <c r="A61" s="35"/>
      <c r="B61" s="33"/>
      <c r="C61" s="33"/>
      <c r="D61" s="11" t="s">
        <v>119</v>
      </c>
      <c r="E61" s="11">
        <v>1</v>
      </c>
      <c r="F61" s="11">
        <v>0.128</v>
      </c>
      <c r="G61" s="11">
        <v>0</v>
      </c>
      <c r="H61" s="11">
        <v>0</v>
      </c>
      <c r="I61" s="11">
        <v>0</v>
      </c>
      <c r="J61" s="11">
        <v>0</v>
      </c>
      <c r="K61" s="11">
        <v>1</v>
      </c>
      <c r="L61" s="11">
        <v>0.128</v>
      </c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</row>
    <row r="62" spans="1:44" s="25" customFormat="1">
      <c r="A62" s="36"/>
      <c r="B62" s="33"/>
      <c r="C62" s="33"/>
      <c r="D62" s="20" t="s">
        <v>112</v>
      </c>
      <c r="E62" s="11">
        <v>43</v>
      </c>
      <c r="F62" s="11">
        <v>0.24</v>
      </c>
      <c r="G62" s="11">
        <v>0</v>
      </c>
      <c r="H62" s="11">
        <v>0</v>
      </c>
      <c r="I62" s="11">
        <v>0</v>
      </c>
      <c r="J62" s="11">
        <v>0</v>
      </c>
      <c r="K62" s="11">
        <v>43</v>
      </c>
      <c r="L62" s="11">
        <v>0.24</v>
      </c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</row>
    <row r="63" spans="1:44" s="25" customFormat="1" ht="12.75" customHeight="1">
      <c r="A63" s="34">
        <v>18</v>
      </c>
      <c r="B63" s="33" t="s">
        <v>121</v>
      </c>
      <c r="C63" s="33" t="s">
        <v>122</v>
      </c>
      <c r="D63" s="33" t="s">
        <v>17</v>
      </c>
      <c r="E63" s="33">
        <v>7</v>
      </c>
      <c r="F63" s="33">
        <v>1E-4</v>
      </c>
      <c r="G63" s="33">
        <v>0</v>
      </c>
      <c r="H63" s="33">
        <v>0</v>
      </c>
      <c r="I63" s="33">
        <v>0</v>
      </c>
      <c r="J63" s="33">
        <v>0</v>
      </c>
      <c r="K63" s="33">
        <v>7</v>
      </c>
      <c r="L63" s="33">
        <v>1E-4</v>
      </c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</row>
    <row r="64" spans="1:44" s="26" customFormat="1" ht="12.75" customHeight="1">
      <c r="A64" s="36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</row>
    <row r="65" spans="1:44" s="25" customFormat="1" ht="51">
      <c r="A65" s="11">
        <v>19</v>
      </c>
      <c r="B65" s="11" t="s">
        <v>125</v>
      </c>
      <c r="C65" s="21" t="s">
        <v>126</v>
      </c>
      <c r="D65" s="11" t="s">
        <v>17</v>
      </c>
      <c r="E65" s="11">
        <v>10</v>
      </c>
      <c r="F65" s="11">
        <v>6.6000000000000003E-2</v>
      </c>
      <c r="G65" s="11">
        <v>0</v>
      </c>
      <c r="H65" s="11">
        <v>0</v>
      </c>
      <c r="I65" s="11">
        <v>0</v>
      </c>
      <c r="J65" s="11">
        <v>0</v>
      </c>
      <c r="K65" s="11">
        <v>10</v>
      </c>
      <c r="L65" s="11">
        <v>6.6000000000000003E-2</v>
      </c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</row>
    <row r="66" spans="1:44" s="25" customFormat="1" ht="38.25">
      <c r="A66" s="33">
        <v>20</v>
      </c>
      <c r="B66" s="33" t="s">
        <v>152</v>
      </c>
      <c r="C66" s="33" t="s">
        <v>128</v>
      </c>
      <c r="D66" s="11" t="s">
        <v>153</v>
      </c>
      <c r="E66" s="11">
        <v>1</v>
      </c>
      <c r="F66" s="11">
        <v>0.13500000000000001</v>
      </c>
      <c r="G66" s="11">
        <v>0</v>
      </c>
      <c r="H66" s="11">
        <v>0</v>
      </c>
      <c r="I66" s="11">
        <v>0</v>
      </c>
      <c r="J66" s="11">
        <v>0</v>
      </c>
      <c r="K66" s="11">
        <v>1</v>
      </c>
      <c r="L66" s="11">
        <v>1.35E-2</v>
      </c>
    </row>
    <row r="67" spans="1:44" s="25" customFormat="1" ht="38.25">
      <c r="A67" s="33"/>
      <c r="B67" s="33"/>
      <c r="C67" s="33"/>
      <c r="D67" s="11" t="s">
        <v>154</v>
      </c>
      <c r="E67" s="11">
        <v>1</v>
      </c>
      <c r="F67" s="11">
        <v>0.10199999999999999</v>
      </c>
      <c r="G67" s="11">
        <v>0</v>
      </c>
      <c r="H67" s="11">
        <v>0</v>
      </c>
      <c r="I67" s="11">
        <v>0</v>
      </c>
      <c r="J67" s="11">
        <v>0</v>
      </c>
      <c r="K67" s="11">
        <v>1</v>
      </c>
      <c r="L67" s="11">
        <v>0.10199999999999999</v>
      </c>
    </row>
    <row r="68" spans="1:44" s="25" customFormat="1" ht="25.5">
      <c r="A68" s="33"/>
      <c r="B68" s="33"/>
      <c r="C68" s="33"/>
      <c r="D68" s="11" t="s">
        <v>155</v>
      </c>
      <c r="E68" s="11">
        <v>1</v>
      </c>
      <c r="F68" s="11">
        <v>2.2749999999999999E-2</v>
      </c>
      <c r="G68" s="11">
        <v>0</v>
      </c>
      <c r="H68" s="11">
        <v>0</v>
      </c>
      <c r="I68" s="11">
        <v>0</v>
      </c>
      <c r="J68" s="11">
        <v>0</v>
      </c>
      <c r="K68" s="11">
        <v>1</v>
      </c>
      <c r="L68" s="11">
        <v>2.2749999999999999E-2</v>
      </c>
    </row>
    <row r="69" spans="1:44" s="25" customFormat="1" ht="38.25">
      <c r="A69" s="33"/>
      <c r="B69" s="33"/>
      <c r="C69" s="33"/>
      <c r="D69" s="11" t="s">
        <v>156</v>
      </c>
      <c r="E69" s="11">
        <v>1</v>
      </c>
      <c r="F69" s="11">
        <v>0.125</v>
      </c>
      <c r="G69" s="11">
        <v>0</v>
      </c>
      <c r="H69" s="11">
        <v>0</v>
      </c>
      <c r="I69" s="11">
        <v>0</v>
      </c>
      <c r="J69" s="11">
        <v>0</v>
      </c>
      <c r="K69" s="11">
        <v>1</v>
      </c>
      <c r="L69" s="11">
        <v>0.125</v>
      </c>
    </row>
    <row r="70" spans="1:44" s="25" customFormat="1" ht="38.25">
      <c r="A70" s="33"/>
      <c r="B70" s="33"/>
      <c r="C70" s="33"/>
      <c r="D70" s="11" t="s">
        <v>157</v>
      </c>
      <c r="E70" s="11">
        <v>1</v>
      </c>
      <c r="F70" s="11">
        <v>0.125</v>
      </c>
      <c r="G70" s="11">
        <v>0</v>
      </c>
      <c r="H70" s="11">
        <v>0</v>
      </c>
      <c r="I70" s="11">
        <v>0</v>
      </c>
      <c r="J70" s="11">
        <v>0</v>
      </c>
      <c r="K70" s="11">
        <v>1</v>
      </c>
      <c r="L70" s="11">
        <v>0.125</v>
      </c>
    </row>
    <row r="71" spans="1:44" s="25" customFormat="1" ht="38.25">
      <c r="A71" s="33"/>
      <c r="B71" s="33"/>
      <c r="C71" s="33"/>
      <c r="D71" s="11" t="s">
        <v>158</v>
      </c>
      <c r="E71" s="11">
        <v>1</v>
      </c>
      <c r="F71" s="11">
        <v>7.2900000000000006E-2</v>
      </c>
      <c r="G71" s="11">
        <v>0</v>
      </c>
      <c r="H71" s="11">
        <v>0</v>
      </c>
      <c r="I71" s="11">
        <v>0</v>
      </c>
      <c r="J71" s="11">
        <v>0</v>
      </c>
      <c r="K71" s="11">
        <v>1</v>
      </c>
      <c r="L71" s="11">
        <v>7.2900000000000006E-2</v>
      </c>
    </row>
    <row r="72" spans="1:44" s="25" customFormat="1" ht="38.25">
      <c r="A72" s="33"/>
      <c r="B72" s="33"/>
      <c r="C72" s="33"/>
      <c r="D72" s="11" t="s">
        <v>159</v>
      </c>
      <c r="E72" s="11">
        <v>1</v>
      </c>
      <c r="F72" s="11">
        <v>2.1579999999999998E-2</v>
      </c>
      <c r="G72" s="11">
        <v>0</v>
      </c>
      <c r="H72" s="11">
        <v>0</v>
      </c>
      <c r="I72" s="11">
        <v>0</v>
      </c>
      <c r="J72" s="11">
        <v>0</v>
      </c>
      <c r="K72" s="11">
        <v>1</v>
      </c>
      <c r="L72" s="11">
        <v>2.1579999999999998E-2</v>
      </c>
    </row>
    <row r="73" spans="1:44" s="25" customFormat="1" ht="38.25">
      <c r="A73" s="33"/>
      <c r="B73" s="33"/>
      <c r="C73" s="33"/>
      <c r="D73" s="11" t="s">
        <v>160</v>
      </c>
      <c r="E73" s="11">
        <v>1</v>
      </c>
      <c r="F73" s="11">
        <v>5.57E-2</v>
      </c>
      <c r="G73" s="11">
        <v>0</v>
      </c>
      <c r="H73" s="11">
        <v>0</v>
      </c>
      <c r="I73" s="11">
        <v>0</v>
      </c>
      <c r="J73" s="11">
        <v>0</v>
      </c>
      <c r="K73" s="11">
        <v>1</v>
      </c>
      <c r="L73" s="11">
        <v>5.57E-2</v>
      </c>
    </row>
    <row r="74" spans="1:44" s="25" customFormat="1" ht="38.25">
      <c r="A74" s="33"/>
      <c r="B74" s="33"/>
      <c r="C74" s="33"/>
      <c r="D74" s="11" t="s">
        <v>161</v>
      </c>
      <c r="E74" s="11">
        <v>1</v>
      </c>
      <c r="F74" s="11">
        <v>6.6499999999999997E-3</v>
      </c>
      <c r="G74" s="11">
        <v>0</v>
      </c>
      <c r="H74" s="11">
        <v>0</v>
      </c>
      <c r="I74" s="11">
        <v>0</v>
      </c>
      <c r="J74" s="11">
        <v>0</v>
      </c>
      <c r="K74" s="11">
        <v>1</v>
      </c>
      <c r="L74" s="11">
        <v>6.6499999999999997E-3</v>
      </c>
    </row>
    <row r="75" spans="1:44" s="25" customFormat="1" ht="25.5">
      <c r="A75" s="33"/>
      <c r="B75" s="33"/>
      <c r="C75" s="33"/>
      <c r="D75" s="11" t="s">
        <v>162</v>
      </c>
      <c r="E75" s="11">
        <v>1</v>
      </c>
      <c r="F75" s="11">
        <v>15</v>
      </c>
      <c r="G75" s="11">
        <v>0</v>
      </c>
      <c r="H75" s="11">
        <v>0</v>
      </c>
      <c r="I75" s="11">
        <v>0</v>
      </c>
      <c r="J75" s="11">
        <v>0</v>
      </c>
      <c r="K75" s="11">
        <v>1</v>
      </c>
      <c r="L75" s="11">
        <v>1.5E-3</v>
      </c>
    </row>
    <row r="76" spans="1:44" s="25" customFormat="1">
      <c r="A76" s="33"/>
      <c r="B76" s="33"/>
      <c r="C76" s="33"/>
      <c r="D76" s="11" t="s">
        <v>17</v>
      </c>
      <c r="E76" s="11">
        <v>26</v>
      </c>
      <c r="F76" s="11">
        <v>0.40300000000000002</v>
      </c>
      <c r="G76" s="11">
        <v>0</v>
      </c>
      <c r="H76" s="11">
        <v>0</v>
      </c>
      <c r="I76" s="11">
        <v>0</v>
      </c>
      <c r="J76" s="11">
        <v>0</v>
      </c>
      <c r="K76" s="11">
        <v>26</v>
      </c>
      <c r="L76" s="11">
        <v>0.40300000000000002</v>
      </c>
    </row>
    <row r="77" spans="1:44" s="25" customFormat="1" ht="25.5">
      <c r="A77" s="34">
        <v>21</v>
      </c>
      <c r="B77" s="33" t="s">
        <v>167</v>
      </c>
      <c r="C77" s="11" t="s">
        <v>168</v>
      </c>
      <c r="D77" s="11" t="s">
        <v>169</v>
      </c>
      <c r="E77" s="11">
        <v>1</v>
      </c>
      <c r="F77" s="11">
        <v>2.8000000000000001E-2</v>
      </c>
      <c r="G77" s="11">
        <v>0</v>
      </c>
      <c r="H77" s="11">
        <v>0</v>
      </c>
      <c r="I77" s="11">
        <v>0</v>
      </c>
      <c r="J77" s="11">
        <v>0</v>
      </c>
      <c r="K77" s="11">
        <v>1</v>
      </c>
      <c r="L77" s="11">
        <v>2.8000000000000001E-2</v>
      </c>
    </row>
    <row r="78" spans="1:44" s="25" customFormat="1">
      <c r="A78" s="35"/>
      <c r="B78" s="33"/>
      <c r="C78" s="11" t="s">
        <v>170</v>
      </c>
      <c r="D78" s="11" t="s">
        <v>17</v>
      </c>
      <c r="E78" s="11">
        <v>1</v>
      </c>
      <c r="F78" s="11">
        <v>7.0000000000000001E-3</v>
      </c>
      <c r="G78" s="11">
        <v>0</v>
      </c>
      <c r="H78" s="11">
        <v>0</v>
      </c>
      <c r="I78" s="11">
        <v>0</v>
      </c>
      <c r="J78" s="11">
        <v>0</v>
      </c>
      <c r="K78" s="11">
        <v>1</v>
      </c>
      <c r="L78" s="11">
        <v>7.0000000000000001E-3</v>
      </c>
    </row>
    <row r="79" spans="1:44" s="25" customFormat="1">
      <c r="A79" s="35"/>
      <c r="B79" s="33"/>
      <c r="C79" s="11" t="s">
        <v>165</v>
      </c>
      <c r="D79" s="11" t="s">
        <v>17</v>
      </c>
      <c r="E79" s="11">
        <v>3</v>
      </c>
      <c r="F79" s="11">
        <v>2.1999999999999999E-2</v>
      </c>
      <c r="G79" s="11">
        <v>0</v>
      </c>
      <c r="H79" s="11">
        <v>0</v>
      </c>
      <c r="I79" s="11">
        <v>0</v>
      </c>
      <c r="J79" s="11">
        <v>0</v>
      </c>
      <c r="K79" s="11">
        <v>3</v>
      </c>
      <c r="L79" s="11">
        <v>2.1999999999999999E-2</v>
      </c>
    </row>
    <row r="80" spans="1:44" s="25" customFormat="1">
      <c r="A80" s="36"/>
      <c r="B80" s="33"/>
      <c r="C80" s="11" t="s">
        <v>165</v>
      </c>
      <c r="D80" s="11" t="s">
        <v>171</v>
      </c>
      <c r="E80" s="11">
        <v>1</v>
      </c>
      <c r="F80" s="11">
        <v>1.4999999999999999E-2</v>
      </c>
      <c r="G80" s="11">
        <v>0</v>
      </c>
      <c r="H80" s="11">
        <v>0</v>
      </c>
      <c r="I80" s="11">
        <v>0</v>
      </c>
      <c r="J80" s="11">
        <v>0</v>
      </c>
      <c r="K80" s="11">
        <v>1</v>
      </c>
      <c r="L80" s="11">
        <v>1.4999999999999999E-2</v>
      </c>
    </row>
    <row r="81" spans="1:49" s="25" customFormat="1" ht="38.25" customHeight="1">
      <c r="A81" s="34">
        <v>22</v>
      </c>
      <c r="B81" s="34" t="s">
        <v>172</v>
      </c>
      <c r="C81" s="34" t="s">
        <v>173</v>
      </c>
      <c r="D81" s="11" t="s">
        <v>17</v>
      </c>
      <c r="E81" s="11">
        <v>56</v>
      </c>
      <c r="F81" s="11">
        <v>0.53200000000000003</v>
      </c>
      <c r="G81" s="11">
        <v>0</v>
      </c>
      <c r="H81" s="11">
        <v>0</v>
      </c>
      <c r="I81" s="11">
        <v>0</v>
      </c>
      <c r="J81" s="11">
        <v>0</v>
      </c>
      <c r="K81" s="11">
        <v>56</v>
      </c>
      <c r="L81" s="11">
        <v>0.53200000000000003</v>
      </c>
    </row>
    <row r="82" spans="1:49" s="12" customFormat="1" ht="63.75">
      <c r="A82" s="35"/>
      <c r="B82" s="35"/>
      <c r="C82" s="35"/>
      <c r="D82" s="23" t="s">
        <v>175</v>
      </c>
      <c r="E82" s="22">
        <v>1</v>
      </c>
      <c r="F82" s="24">
        <v>2.2000000000000001E-3</v>
      </c>
      <c r="G82" s="11">
        <v>0</v>
      </c>
      <c r="H82" s="11">
        <v>0</v>
      </c>
      <c r="I82" s="11">
        <v>0</v>
      </c>
      <c r="J82" s="11">
        <v>0</v>
      </c>
      <c r="K82" s="22">
        <v>1</v>
      </c>
      <c r="L82" s="24">
        <v>2.2000000000000001E-3</v>
      </c>
    </row>
    <row r="83" spans="1:49" s="12" customFormat="1" ht="38.25">
      <c r="A83" s="35"/>
      <c r="B83" s="35"/>
      <c r="C83" s="35"/>
      <c r="D83" s="23" t="s">
        <v>176</v>
      </c>
      <c r="E83" s="22">
        <v>1</v>
      </c>
      <c r="F83" s="24">
        <v>6.3649999999999983E-3</v>
      </c>
      <c r="G83" s="11">
        <v>0</v>
      </c>
      <c r="H83" s="11">
        <v>0</v>
      </c>
      <c r="I83" s="11">
        <v>0</v>
      </c>
      <c r="J83" s="11"/>
      <c r="K83" s="22">
        <v>1</v>
      </c>
      <c r="L83" s="24">
        <v>6.3649999999999983E-3</v>
      </c>
    </row>
    <row r="84" spans="1:49" s="12" customFormat="1" ht="51">
      <c r="A84" s="36"/>
      <c r="B84" s="36"/>
      <c r="C84" s="36"/>
      <c r="D84" s="23" t="s">
        <v>177</v>
      </c>
      <c r="E84" s="22">
        <v>1</v>
      </c>
      <c r="F84" s="24">
        <v>3.6100000000000008E-3</v>
      </c>
      <c r="G84" s="11">
        <v>0</v>
      </c>
      <c r="H84" s="11">
        <v>0</v>
      </c>
      <c r="I84" s="11">
        <v>0</v>
      </c>
      <c r="J84" s="11"/>
      <c r="K84" s="22">
        <v>1</v>
      </c>
      <c r="L84" s="24">
        <v>3.6100000000000008E-3</v>
      </c>
    </row>
    <row r="85" spans="1:49" s="25" customFormat="1" ht="51">
      <c r="A85" s="11">
        <v>23</v>
      </c>
      <c r="B85" s="11" t="s">
        <v>178</v>
      </c>
      <c r="C85" s="11" t="s">
        <v>183</v>
      </c>
      <c r="D85" s="11" t="s">
        <v>17</v>
      </c>
      <c r="E85" s="11">
        <v>4</v>
      </c>
      <c r="F85" s="11">
        <v>7.0000000000000007E-2</v>
      </c>
      <c r="G85" s="11">
        <v>0</v>
      </c>
      <c r="H85" s="11">
        <v>0</v>
      </c>
      <c r="I85" s="11">
        <v>0</v>
      </c>
      <c r="J85" s="11">
        <v>0</v>
      </c>
      <c r="K85" s="11">
        <v>4</v>
      </c>
      <c r="L85" s="11">
        <v>7.0000000000000007E-2</v>
      </c>
    </row>
    <row r="86" spans="1:49" s="25" customFormat="1" ht="38.25">
      <c r="A86" s="11">
        <v>24</v>
      </c>
      <c r="B86" s="11" t="s">
        <v>184</v>
      </c>
      <c r="C86" s="11" t="s">
        <v>214</v>
      </c>
      <c r="D86" s="11" t="s">
        <v>17</v>
      </c>
      <c r="E86" s="11">
        <v>4</v>
      </c>
      <c r="F86" s="11">
        <v>0.128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</row>
    <row r="87" spans="1:49" s="25" customFormat="1">
      <c r="A87" s="33">
        <v>25</v>
      </c>
      <c r="B87" s="33" t="s">
        <v>185</v>
      </c>
      <c r="C87" s="11" t="s">
        <v>186</v>
      </c>
      <c r="D87" s="11" t="s">
        <v>17</v>
      </c>
      <c r="E87" s="11">
        <v>3</v>
      </c>
      <c r="F87" s="11">
        <v>7.3000000000000004E-6</v>
      </c>
      <c r="G87" s="11">
        <v>0</v>
      </c>
      <c r="H87" s="11">
        <v>0</v>
      </c>
      <c r="I87" s="11">
        <v>0</v>
      </c>
      <c r="J87" s="11">
        <v>0</v>
      </c>
      <c r="K87" s="11">
        <f>SUM(E87)</f>
        <v>3</v>
      </c>
      <c r="L87" s="11">
        <f>SUM(F87)</f>
        <v>7.3000000000000004E-6</v>
      </c>
    </row>
    <row r="88" spans="1:49" s="25" customFormat="1">
      <c r="A88" s="33"/>
      <c r="B88" s="38"/>
      <c r="C88" s="11" t="s">
        <v>187</v>
      </c>
      <c r="D88" s="11" t="s">
        <v>17</v>
      </c>
      <c r="E88" s="11">
        <v>1</v>
      </c>
      <c r="F88" s="11">
        <v>1.9999999999999999E-6</v>
      </c>
      <c r="G88" s="11">
        <v>0</v>
      </c>
      <c r="H88" s="11">
        <v>0</v>
      </c>
      <c r="I88" s="11">
        <v>0</v>
      </c>
      <c r="J88" s="11">
        <v>0</v>
      </c>
      <c r="K88" s="11">
        <f>SUM(E88)</f>
        <v>1</v>
      </c>
      <c r="L88" s="11">
        <f t="shared" ref="L88" si="0">SUM(F88)</f>
        <v>1.9999999999999999E-6</v>
      </c>
    </row>
    <row r="89" spans="1:49" s="14" customFormat="1" ht="38.25">
      <c r="A89" s="34">
        <v>26</v>
      </c>
      <c r="B89" s="33" t="s">
        <v>194</v>
      </c>
      <c r="C89" s="11" t="s">
        <v>191</v>
      </c>
      <c r="D89" s="11" t="s">
        <v>192</v>
      </c>
      <c r="E89" s="11">
        <v>1</v>
      </c>
      <c r="F89" s="11">
        <v>8.0000000000000002E-3</v>
      </c>
      <c r="G89" s="11">
        <v>0</v>
      </c>
      <c r="H89" s="11">
        <v>0</v>
      </c>
      <c r="I89" s="11">
        <v>0</v>
      </c>
      <c r="J89" s="11">
        <v>0</v>
      </c>
      <c r="K89" s="11">
        <v>1</v>
      </c>
      <c r="L89" s="11">
        <v>8.0000000000000002E-3</v>
      </c>
    </row>
    <row r="90" spans="1:49" s="14" customFormat="1" ht="38.25">
      <c r="A90" s="35"/>
      <c r="B90" s="33"/>
      <c r="C90" s="33" t="s">
        <v>188</v>
      </c>
      <c r="D90" s="11" t="s">
        <v>193</v>
      </c>
      <c r="E90" s="11">
        <v>1</v>
      </c>
      <c r="F90" s="11">
        <v>7.0000000000000001E-3</v>
      </c>
      <c r="G90" s="11">
        <v>0</v>
      </c>
      <c r="H90" s="11">
        <v>0</v>
      </c>
      <c r="I90" s="11">
        <v>0</v>
      </c>
      <c r="J90" s="11">
        <v>0</v>
      </c>
      <c r="K90" s="11">
        <v>1</v>
      </c>
      <c r="L90" s="11">
        <v>7.0000000000000001E-3</v>
      </c>
    </row>
    <row r="91" spans="1:49" s="14" customFormat="1" ht="38.25">
      <c r="A91" s="35"/>
      <c r="B91" s="33"/>
      <c r="C91" s="33"/>
      <c r="D91" s="11" t="s">
        <v>193</v>
      </c>
      <c r="E91" s="11">
        <v>1</v>
      </c>
      <c r="F91" s="11">
        <v>4.0000000000000001E-3</v>
      </c>
      <c r="G91" s="11">
        <v>0</v>
      </c>
      <c r="H91" s="11">
        <v>0</v>
      </c>
      <c r="I91" s="11">
        <v>0</v>
      </c>
      <c r="J91" s="11">
        <v>0</v>
      </c>
      <c r="K91" s="11">
        <v>1</v>
      </c>
      <c r="L91" s="11">
        <v>4.0000000000000001E-3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</row>
    <row r="92" spans="1:49" s="15" customFormat="1">
      <c r="A92" s="36"/>
      <c r="B92" s="33"/>
      <c r="C92" s="33"/>
      <c r="D92" s="11" t="s">
        <v>26</v>
      </c>
      <c r="E92" s="11">
        <v>6</v>
      </c>
      <c r="F92" s="11">
        <v>2.4E-2</v>
      </c>
      <c r="G92" s="11">
        <v>0</v>
      </c>
      <c r="H92" s="11">
        <v>0</v>
      </c>
      <c r="I92" s="11">
        <v>0</v>
      </c>
      <c r="J92" s="11">
        <v>0</v>
      </c>
      <c r="K92" s="11">
        <v>6</v>
      </c>
      <c r="L92" s="11">
        <v>2.4E-2</v>
      </c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</row>
    <row r="93" spans="1:49"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</row>
    <row r="94" spans="1:49"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</row>
    <row r="95" spans="1:49"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</row>
  </sheetData>
  <mergeCells count="86">
    <mergeCell ref="C90:C92"/>
    <mergeCell ref="B89:B92"/>
    <mergeCell ref="B77:B80"/>
    <mergeCell ref="A87:A88"/>
    <mergeCell ref="B87:B88"/>
    <mergeCell ref="A77:A80"/>
    <mergeCell ref="B81:B84"/>
    <mergeCell ref="A81:A84"/>
    <mergeCell ref="C81:C84"/>
    <mergeCell ref="A89:A92"/>
    <mergeCell ref="L63:L64"/>
    <mergeCell ref="A66:A76"/>
    <mergeCell ref="B66:B76"/>
    <mergeCell ref="C66:C76"/>
    <mergeCell ref="G63:G64"/>
    <mergeCell ref="H63:H64"/>
    <mergeCell ref="I63:I64"/>
    <mergeCell ref="J63:J64"/>
    <mergeCell ref="K63:K64"/>
    <mergeCell ref="B63:B64"/>
    <mergeCell ref="C63:C64"/>
    <mergeCell ref="D63:D64"/>
    <mergeCell ref="E63:E64"/>
    <mergeCell ref="F63:F64"/>
    <mergeCell ref="A63:A64"/>
    <mergeCell ref="J52:J55"/>
    <mergeCell ref="K52:K55"/>
    <mergeCell ref="L52:L55"/>
    <mergeCell ref="C58:C62"/>
    <mergeCell ref="B56:B62"/>
    <mergeCell ref="E52:E55"/>
    <mergeCell ref="F52:F55"/>
    <mergeCell ref="G52:G55"/>
    <mergeCell ref="H52:H55"/>
    <mergeCell ref="I52:I55"/>
    <mergeCell ref="B42:B43"/>
    <mergeCell ref="B44:B45"/>
    <mergeCell ref="B47:B55"/>
    <mergeCell ref="D52:D55"/>
    <mergeCell ref="C48:C55"/>
    <mergeCell ref="A32:A33"/>
    <mergeCell ref="B32:B33"/>
    <mergeCell ref="C32:C33"/>
    <mergeCell ref="B35:B39"/>
    <mergeCell ref="B40:B41"/>
    <mergeCell ref="C40:C41"/>
    <mergeCell ref="A35:A39"/>
    <mergeCell ref="A40:A41"/>
    <mergeCell ref="K25:K27"/>
    <mergeCell ref="L25:L27"/>
    <mergeCell ref="C28:C30"/>
    <mergeCell ref="D28:D30"/>
    <mergeCell ref="E28:E30"/>
    <mergeCell ref="F28:F30"/>
    <mergeCell ref="G28:G30"/>
    <mergeCell ref="H28:H30"/>
    <mergeCell ref="I28:I30"/>
    <mergeCell ref="J28:J30"/>
    <mergeCell ref="K28:K30"/>
    <mergeCell ref="L28:L30"/>
    <mergeCell ref="F25:F27"/>
    <mergeCell ref="G25:G27"/>
    <mergeCell ref="A25:A31"/>
    <mergeCell ref="H25:H27"/>
    <mergeCell ref="I25:I27"/>
    <mergeCell ref="J25:J27"/>
    <mergeCell ref="C25:C27"/>
    <mergeCell ref="D25:D27"/>
    <mergeCell ref="E25:E27"/>
    <mergeCell ref="B25:B31"/>
    <mergeCell ref="A42:A43"/>
    <mergeCell ref="A44:A45"/>
    <mergeCell ref="A47:A55"/>
    <mergeCell ref="A56:A62"/>
    <mergeCell ref="A6:L6"/>
    <mergeCell ref="A7:L7"/>
    <mergeCell ref="B13:B14"/>
    <mergeCell ref="C15:C16"/>
    <mergeCell ref="B15:B18"/>
    <mergeCell ref="A13:A14"/>
    <mergeCell ref="A15:A18"/>
    <mergeCell ref="B20:B22"/>
    <mergeCell ref="A23:A24"/>
    <mergeCell ref="B23:B24"/>
    <mergeCell ref="C23:C24"/>
    <mergeCell ref="A20:A22"/>
  </mergeCells>
  <pageMargins left="0.7" right="0.7" top="0.75" bottom="0.75" header="0.3" footer="0.3"/>
  <pageSetup paperSize="9" scale="5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1"/>
  <sheetViews>
    <sheetView tabSelected="1" topLeftCell="C3" workbookViewId="0">
      <selection activeCell="K11" sqref="K11"/>
    </sheetView>
  </sheetViews>
  <sheetFormatPr defaultRowHeight="12.75"/>
  <cols>
    <col min="1" max="1" width="4.7109375" style="2" customWidth="1"/>
    <col min="2" max="2" width="21" style="2" customWidth="1"/>
    <col min="3" max="3" width="29.5703125" style="2" customWidth="1"/>
    <col min="4" max="4" width="30.5703125" style="2" customWidth="1"/>
    <col min="5" max="5" width="17.85546875" style="2" customWidth="1"/>
    <col min="6" max="6" width="21.7109375" style="2" customWidth="1"/>
    <col min="7" max="7" width="19" style="2" customWidth="1"/>
    <col min="8" max="8" width="18.42578125" style="2" customWidth="1"/>
    <col min="9" max="9" width="20.85546875" style="2" customWidth="1"/>
    <col min="10" max="10" width="20.42578125" style="2" customWidth="1"/>
    <col min="11" max="11" width="17.5703125" style="2" customWidth="1"/>
    <col min="12" max="12" width="18.42578125" style="2" customWidth="1"/>
    <col min="13" max="16384" width="9.140625" style="2"/>
  </cols>
  <sheetData>
    <row r="1" spans="1:12">
      <c r="L1" s="3" t="s">
        <v>9</v>
      </c>
    </row>
    <row r="2" spans="1:12">
      <c r="L2" s="3" t="s">
        <v>0</v>
      </c>
    </row>
    <row r="3" spans="1:12">
      <c r="L3" s="3" t="s">
        <v>1</v>
      </c>
    </row>
    <row r="4" spans="1:12" s="1" customFormat="1" ht="15.75"/>
    <row r="5" spans="1:12" s="1" customFormat="1" ht="15.75"/>
    <row r="6" spans="1:12" ht="16.5">
      <c r="A6" s="37" t="s">
        <v>10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6.5">
      <c r="A7" s="37" t="s">
        <v>20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s="1" customFormat="1" ht="15.75"/>
    <row r="9" spans="1:12" s="10" customFormat="1" ht="141.75">
      <c r="A9" s="8" t="s">
        <v>2</v>
      </c>
      <c r="B9" s="8" t="s">
        <v>4</v>
      </c>
      <c r="C9" s="8" t="s">
        <v>3</v>
      </c>
      <c r="D9" s="8" t="s">
        <v>15</v>
      </c>
      <c r="E9" s="9" t="s">
        <v>11</v>
      </c>
      <c r="F9" s="9" t="s">
        <v>5</v>
      </c>
      <c r="G9" s="9" t="s">
        <v>12</v>
      </c>
      <c r="H9" s="9" t="s">
        <v>6</v>
      </c>
      <c r="I9" s="9" t="s">
        <v>13</v>
      </c>
      <c r="J9" s="9" t="s">
        <v>7</v>
      </c>
      <c r="K9" s="9" t="s">
        <v>14</v>
      </c>
      <c r="L9" s="8" t="s">
        <v>8</v>
      </c>
    </row>
    <row r="10" spans="1:12" s="5" customFormat="1" ht="11.25">
      <c r="A10" s="6">
        <v>1</v>
      </c>
      <c r="B10" s="6">
        <v>2</v>
      </c>
      <c r="C10" s="6">
        <v>3</v>
      </c>
      <c r="D10" s="6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6">
        <v>12</v>
      </c>
    </row>
    <row r="11" spans="1:12" s="5" customFormat="1" ht="38.25">
      <c r="A11" s="11">
        <v>1</v>
      </c>
      <c r="B11" s="16" t="s">
        <v>215</v>
      </c>
      <c r="C11" s="16" t="s">
        <v>216</v>
      </c>
      <c r="D11" s="11" t="s">
        <v>17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</row>
  </sheetData>
  <mergeCells count="2">
    <mergeCell ref="A6:L6"/>
    <mergeCell ref="A7:L7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апрель</vt:lpstr>
      <vt:lpstr>май</vt:lpstr>
      <vt:lpstr>июнь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2015-03-01T05:47:43Z</dcterms:modified>
</cp:coreProperties>
</file>